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9360"/>
  </bookViews>
  <sheets>
    <sheet name="Cover封面" sheetId="13" r:id="rId1"/>
    <sheet name="自用汇总隐藏" sheetId="10" state="hidden" r:id="rId2"/>
    <sheet name="Summary考核结果" sheetId="25" r:id="rId3"/>
    <sheet name="Details专业考核" sheetId="11" r:id="rId4"/>
    <sheet name="Result结果" sheetId="27" state="hidden" r:id="rId5"/>
    <sheet name="一部指标" sheetId="14" r:id="rId6"/>
    <sheet name="二部指标" sheetId="15" r:id="rId7"/>
    <sheet name="三部指标" sheetId="16" r:id="rId8"/>
    <sheet name="四部指标" sheetId="17" r:id="rId9"/>
    <sheet name="热电指标" sheetId="18" r:id="rId10"/>
    <sheet name="公用指标" sheetId="19" r:id="rId11"/>
    <sheet name="港储指标" sheetId="20" r:id="rId12"/>
    <sheet name="质检指标" sheetId="21" r:id="rId13"/>
    <sheet name="电气指标" sheetId="22" r:id="rId14"/>
    <sheet name="仪控指标" sheetId="23" r:id="rId15"/>
    <sheet name="检修指标" sheetId="24" r:id="rId16"/>
    <sheet name="Sheet1" sheetId="26" state="hidden" r:id="rId17"/>
  </sheets>
  <definedNames>
    <definedName name="_xlnm._FilterDatabase" localSheetId="3" hidden="1">Details专业考核!$B$4:$C$85</definedName>
    <definedName name="_xlnm.Print_Titles" localSheetId="3">Details专业考核!$1:$4</definedName>
  </definedNames>
  <calcPr calcId="144525" iterate="1" iterateCount="1000"/>
</workbook>
</file>

<file path=xl/calcChain.xml><?xml version="1.0" encoding="utf-8"?>
<calcChain xmlns="http://schemas.openxmlformats.org/spreadsheetml/2006/main">
  <c r="G45" i="16" l="1"/>
  <c r="E35" i="25"/>
  <c r="F35" i="25"/>
  <c r="G17" i="25"/>
  <c r="G15" i="25"/>
  <c r="G19" i="25"/>
  <c r="G21" i="25"/>
  <c r="G23" i="25"/>
  <c r="G25" i="25"/>
  <c r="G27" i="25"/>
  <c r="G29" i="25"/>
  <c r="G31" i="25"/>
  <c r="G33" i="25"/>
  <c r="G40" i="18"/>
  <c r="G46" i="17"/>
  <c r="G28" i="19"/>
  <c r="G38" i="14"/>
  <c r="G29" i="20"/>
  <c r="G35" i="25" l="1"/>
  <c r="G14" i="22"/>
  <c r="G14" i="23" l="1"/>
  <c r="G18" i="24"/>
  <c r="D4" i="10" l="1"/>
  <c r="E4" i="10"/>
  <c r="C4" i="10"/>
  <c r="E5" i="10" l="1"/>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E24" i="10" l="1"/>
  <c r="C24" i="10"/>
  <c r="D24" i="10"/>
</calcChain>
</file>

<file path=xl/comments1.xml><?xml version="1.0" encoding="utf-8"?>
<comments xmlns="http://schemas.openxmlformats.org/spreadsheetml/2006/main">
  <authors>
    <author>作者</author>
  </authors>
  <commentList>
    <comment ref="F35" authorId="0">
      <text>
        <r>
          <rPr>
            <b/>
            <sz val="9"/>
            <color indexed="81"/>
            <rFont val="宋体"/>
            <family val="3"/>
            <charset val="134"/>
          </rPr>
          <t>4*50</t>
        </r>
      </text>
    </comment>
  </commentList>
</comments>
</file>

<file path=xl/comments2.xml><?xml version="1.0" encoding="utf-8"?>
<comments xmlns="http://schemas.openxmlformats.org/spreadsheetml/2006/main">
  <authors>
    <author>作者</author>
  </authors>
  <commentList>
    <comment ref="F12" authorId="0">
      <text>
        <r>
          <rPr>
            <b/>
            <sz val="9"/>
            <color indexed="81"/>
            <rFont val="宋体"/>
            <family val="3"/>
            <charset val="134"/>
          </rPr>
          <t xml:space="preserve">作者:
</t>
        </r>
        <r>
          <rPr>
            <sz val="9"/>
            <color indexed="81"/>
            <rFont val="宋体"/>
            <family val="3"/>
            <charset val="134"/>
          </rPr>
          <t>12月9日6:00，精制焦化液化气；12月14日6:00稳定塔顶液化气，采错两个样品</t>
        </r>
      </text>
    </comment>
    <comment ref="F13" authorId="0">
      <text>
        <r>
          <rPr>
            <b/>
            <sz val="9"/>
            <color indexed="81"/>
            <rFont val="宋体"/>
            <family val="3"/>
            <charset val="134"/>
          </rPr>
          <t>作者:</t>
        </r>
        <r>
          <rPr>
            <sz val="9"/>
            <color indexed="81"/>
            <rFont val="宋体"/>
            <family val="3"/>
            <charset val="134"/>
          </rPr>
          <t xml:space="preserve">
12月5日6:00；12月6日18:00；12月7日0:00，都是稳定液化气采错样。</t>
        </r>
      </text>
    </comment>
  </commentList>
</comments>
</file>

<file path=xl/comments3.xml><?xml version="1.0" encoding="utf-8"?>
<comments xmlns="http://schemas.openxmlformats.org/spreadsheetml/2006/main">
  <authors>
    <author>作者</author>
  </authors>
  <commentList>
    <comment ref="F18" authorId="0">
      <text>
        <r>
          <rPr>
            <b/>
            <sz val="9"/>
            <color indexed="81"/>
            <rFont val="宋体"/>
            <family val="3"/>
            <charset val="134"/>
          </rPr>
          <t>作者:</t>
        </r>
        <r>
          <rPr>
            <sz val="9"/>
            <color indexed="81"/>
            <rFont val="宋体"/>
            <family val="3"/>
            <charset val="134"/>
          </rPr>
          <t xml:space="preserve">
12月3日6:00新氢；12月9日6:00液化气产品；12月13日6:00新氢；12月20日6:00脱后干气；4个样品采错</t>
        </r>
      </text>
    </comment>
    <comment ref="F19" authorId="0">
      <text>
        <r>
          <rPr>
            <b/>
            <sz val="9"/>
            <color indexed="81"/>
            <rFont val="宋体"/>
            <family val="3"/>
            <charset val="134"/>
          </rPr>
          <t>作者:</t>
        </r>
        <r>
          <rPr>
            <sz val="9"/>
            <color indexed="81"/>
            <rFont val="宋体"/>
            <family val="3"/>
            <charset val="134"/>
          </rPr>
          <t xml:space="preserve">
12月10日18：00，焦化液化气采错</t>
        </r>
      </text>
    </comment>
  </commentList>
</comments>
</file>

<file path=xl/comments4.xml><?xml version="1.0" encoding="utf-8"?>
<comments xmlns="http://schemas.openxmlformats.org/spreadsheetml/2006/main">
  <authors>
    <author>作者</author>
  </authors>
  <commentList>
    <comment ref="F9" authorId="0">
      <text>
        <r>
          <rPr>
            <b/>
            <sz val="9"/>
            <color indexed="81"/>
            <rFont val="宋体"/>
            <family val="3"/>
            <charset val="134"/>
          </rPr>
          <t>作者:</t>
        </r>
        <r>
          <rPr>
            <sz val="9"/>
            <color indexed="81"/>
            <rFont val="宋体"/>
            <family val="3"/>
            <charset val="134"/>
          </rPr>
          <t xml:space="preserve">
轻石异构化反应未开，已免.</t>
        </r>
      </text>
    </comment>
    <comment ref="F17" authorId="0">
      <text>
        <r>
          <rPr>
            <b/>
            <sz val="9"/>
            <color indexed="81"/>
            <rFont val="宋体"/>
            <family val="3"/>
            <charset val="134"/>
          </rPr>
          <t>作者:</t>
        </r>
        <r>
          <rPr>
            <sz val="9"/>
            <color indexed="81"/>
            <rFont val="宋体"/>
            <family val="3"/>
            <charset val="134"/>
          </rPr>
          <t xml:space="preserve">
12月4日6:00的重整循环氢；12月10日18:00的脱丁烷塔顶回流，两个样品采错</t>
        </r>
      </text>
    </comment>
    <comment ref="F18" authorId="0">
      <text>
        <r>
          <rPr>
            <b/>
            <sz val="9"/>
            <color indexed="81"/>
            <rFont val="宋体"/>
            <family val="3"/>
            <charset val="134"/>
          </rPr>
          <t>作者:</t>
        </r>
        <r>
          <rPr>
            <sz val="9"/>
            <color indexed="81"/>
            <rFont val="宋体"/>
            <family val="3"/>
            <charset val="134"/>
          </rPr>
          <t xml:space="preserve">
12月1日6:00的芳烃异构化循环氢，采错样品</t>
        </r>
      </text>
    </comment>
  </commentList>
</comments>
</file>

<file path=xl/comments5.xml><?xml version="1.0" encoding="utf-8"?>
<comments xmlns="http://schemas.openxmlformats.org/spreadsheetml/2006/main">
  <authors>
    <author>作者</author>
  </authors>
  <commentList>
    <comment ref="F4" authorId="0">
      <text>
        <r>
          <rPr>
            <b/>
            <sz val="9"/>
            <color indexed="81"/>
            <rFont val="宋体"/>
            <family val="3"/>
            <charset val="134"/>
          </rPr>
          <t>作者:</t>
        </r>
        <r>
          <rPr>
            <sz val="9"/>
            <color indexed="81"/>
            <rFont val="宋体"/>
            <family val="3"/>
            <charset val="134"/>
          </rPr>
          <t xml:space="preserve">
发生一次（与非计划停工重复考核）</t>
        </r>
      </text>
    </comment>
    <comment ref="F17" authorId="0">
      <text>
        <r>
          <rPr>
            <b/>
            <sz val="9"/>
            <color indexed="81"/>
            <rFont val="宋体"/>
            <family val="3"/>
            <charset val="134"/>
          </rPr>
          <t>作者:</t>
        </r>
        <r>
          <rPr>
            <sz val="9"/>
            <color indexed="81"/>
            <rFont val="宋体"/>
            <family val="3"/>
            <charset val="134"/>
          </rPr>
          <t xml:space="preserve">
12月13日18:00的一级冷却塔顶灵活气，采错样品</t>
        </r>
      </text>
    </comment>
  </commentList>
</comments>
</file>

<file path=xl/comments6.xml><?xml version="1.0" encoding="utf-8"?>
<comments xmlns="http://schemas.openxmlformats.org/spreadsheetml/2006/main">
  <authors>
    <author>作者</author>
  </authors>
  <commentList>
    <comment ref="F30" authorId="0">
      <text>
        <r>
          <rPr>
            <b/>
            <sz val="9"/>
            <color indexed="81"/>
            <rFont val="宋体"/>
            <family val="3"/>
            <charset val="134"/>
          </rPr>
          <t>锅炉98.81%，汽机98.91%，燃运100%</t>
        </r>
      </text>
    </comment>
  </commentList>
</comments>
</file>

<file path=xl/comments7.xml><?xml version="1.0" encoding="utf-8"?>
<comments xmlns="http://schemas.openxmlformats.org/spreadsheetml/2006/main">
  <authors>
    <author>作者</author>
  </authors>
  <commentList>
    <comment ref="F6" authorId="0">
      <text>
        <r>
          <rPr>
            <b/>
            <sz val="9"/>
            <color indexed="81"/>
            <rFont val="宋体"/>
            <family val="3"/>
            <charset val="134"/>
          </rPr>
          <t>12月份柴油抗磨剂加剂调和，全部满足产品标准。</t>
        </r>
      </text>
    </comment>
  </commentList>
</comments>
</file>

<file path=xl/comments8.xml><?xml version="1.0" encoding="utf-8"?>
<comments xmlns="http://schemas.openxmlformats.org/spreadsheetml/2006/main">
  <authors>
    <author>作者</author>
  </authors>
  <commentList>
    <comment ref="G14" authorId="0">
      <text>
        <r>
          <rPr>
            <b/>
            <sz val="9"/>
            <color indexed="81"/>
            <rFont val="宋体"/>
            <family val="3"/>
            <charset val="134"/>
          </rPr>
          <t>已在专业考核中体现</t>
        </r>
      </text>
    </comment>
  </commentList>
</comments>
</file>

<file path=xl/sharedStrings.xml><?xml version="1.0" encoding="utf-8"?>
<sst xmlns="http://schemas.openxmlformats.org/spreadsheetml/2006/main" count="1406" uniqueCount="693">
  <si>
    <r>
      <t xml:space="preserve">Hengyi Industries Sdn Bhd  </t>
    </r>
    <r>
      <rPr>
        <b/>
        <sz val="12"/>
        <color theme="1"/>
        <rFont val="华文中宋"/>
        <family val="3"/>
        <charset val="134"/>
      </rPr>
      <t>恒逸实业（文莱）有限公司</t>
    </r>
    <phoneticPr fontId="5" type="noConversion"/>
  </si>
  <si>
    <t>Instrument Control Dept.
仪表控制部</t>
    <phoneticPr fontId="5" type="noConversion"/>
  </si>
  <si>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</si>
  <si>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</si>
  <si>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</si>
  <si>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</si>
  <si>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</si>
  <si>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</si>
  <si>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</si>
  <si>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</si>
  <si>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</si>
  <si>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</si>
  <si>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</si>
  <si>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</si>
  <si>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</si>
  <si>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</si>
  <si>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</si>
  <si>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</si>
  <si>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</si>
  <si>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</si>
  <si>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</si>
  <si>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</si>
  <si>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</si>
  <si>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</si>
  <si>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</si>
  <si>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</si>
  <si>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</si>
  <si>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</si>
  <si>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</si>
  <si>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</si>
  <si>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</si>
  <si>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Scheduling &amp; Dispatch Dept.
计划调度部</t>
    <phoneticPr fontId="5" type="noConversion"/>
  </si>
  <si>
    <t>Electrical Operation Dept.
电气运行部</t>
    <phoneticPr fontId="5" type="noConversion"/>
  </si>
  <si>
    <t>Quality Analysis Dept.
质量检验部</t>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</si>
  <si>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</si>
  <si>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</si>
  <si>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</si>
  <si>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</si>
  <si>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</si>
  <si>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</si>
  <si>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</si>
  <si>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</si>
  <si>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热电部月度绩效考核指标</t>
    <phoneticPr fontId="5" type="noConversion"/>
  </si>
  <si>
    <t>质检部月度绩效考核指标</t>
    <phoneticPr fontId="5" type="noConversion"/>
  </si>
  <si>
    <t>电气部月度绩效考核指标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</si>
  <si>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</si>
  <si>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</si>
  <si>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</si>
  <si>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</si>
  <si>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</si>
  <si>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</si>
  <si>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</si>
  <si>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设备检修部月度绩效考核指标</t>
    <phoneticPr fontId="5" type="noConversion"/>
  </si>
  <si>
    <t>炼油一部月度绩效考核指标</t>
    <phoneticPr fontId="5" type="noConversion"/>
  </si>
  <si>
    <t>考核类别</t>
    <phoneticPr fontId="31" type="noConversion"/>
  </si>
  <si>
    <t>考核项目</t>
    <phoneticPr fontId="31" type="noConversion"/>
  </si>
  <si>
    <t>确保指标</t>
    <phoneticPr fontId="31" type="noConversion"/>
  </si>
  <si>
    <t>考核规则</t>
    <phoneticPr fontId="31" type="noConversion"/>
  </si>
  <si>
    <t>考核部门</t>
    <phoneticPr fontId="31" type="noConversion"/>
  </si>
  <si>
    <t>指标完成情况</t>
    <phoneticPr fontId="31" type="noConversion"/>
  </si>
  <si>
    <t>考核结果</t>
    <phoneticPr fontId="5" type="noConversion"/>
  </si>
  <si>
    <t>炼油二部月度绩效考核指标</t>
    <phoneticPr fontId="5" type="noConversion"/>
  </si>
  <si>
    <t>炼油三部月度绩效考核指标</t>
    <phoneticPr fontId="5" type="noConversion"/>
  </si>
  <si>
    <t>≥95</t>
  </si>
  <si>
    <t>炼油四部月度绩效考核指标</t>
    <phoneticPr fontId="5" type="noConversion"/>
  </si>
  <si>
    <t>公用工程部月度绩效考核指标</t>
    <phoneticPr fontId="5" type="noConversion"/>
  </si>
  <si>
    <t>港储部月度绩效考核指标</t>
    <phoneticPr fontId="5" type="noConversion"/>
  </si>
  <si>
    <r>
      <t xml:space="preserve">Hengyi Industries Sdn Bhd  </t>
    </r>
    <r>
      <rPr>
        <b/>
        <sz val="12"/>
        <color theme="1"/>
        <rFont val="华文中宋"/>
        <family val="3"/>
        <charset val="134"/>
      </rPr>
      <t>恒逸实业（文莱）有限公司</t>
    </r>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</si>
  <si>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5" type="noConversion"/>
  </si>
  <si>
    <t>No.</t>
    <phoneticPr fontId="5" type="noConversion"/>
  </si>
  <si>
    <r>
      <t xml:space="preserve">Department / </t>
    </r>
    <r>
      <rPr>
        <sz val="11"/>
        <color theme="1"/>
        <rFont val="宋体"/>
        <family val="3"/>
        <charset val="134"/>
      </rPr>
      <t>部门</t>
    </r>
    <phoneticPr fontId="5"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</si>
  <si>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5"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</si>
  <si>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5"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</si>
  <si>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5" type="noConversion"/>
  </si>
  <si>
    <t>II-41</t>
    <phoneticPr fontId="5" type="noConversion"/>
  </si>
  <si>
    <t>IV-9</t>
    <phoneticPr fontId="5" type="noConversion"/>
  </si>
  <si>
    <t>VIII-129</t>
    <phoneticPr fontId="5" type="noConversion"/>
  </si>
  <si>
    <t>VI-24</t>
    <phoneticPr fontId="5" type="noConversion"/>
  </si>
  <si>
    <t>VI-60</t>
    <phoneticPr fontId="5" type="noConversion"/>
  </si>
  <si>
    <t>VII-44</t>
    <phoneticPr fontId="5" type="noConversion"/>
  </si>
  <si>
    <t>I-01</t>
    <phoneticPr fontId="5" type="noConversion"/>
  </si>
  <si>
    <t>VII-13</t>
    <phoneticPr fontId="5" type="noConversion"/>
  </si>
  <si>
    <t>VII-209</t>
    <phoneticPr fontId="5" type="noConversion"/>
  </si>
  <si>
    <t>VII-208</t>
    <phoneticPr fontId="5" type="noConversion"/>
  </si>
  <si>
    <t>VII-125</t>
    <phoneticPr fontId="5" type="noConversion"/>
  </si>
  <si>
    <t>VII-66</t>
    <phoneticPr fontId="5" type="noConversion"/>
  </si>
  <si>
    <t>VII-74</t>
    <phoneticPr fontId="5" type="noConversion"/>
  </si>
  <si>
    <t>VII-64</t>
    <phoneticPr fontId="5" type="noConversion"/>
  </si>
  <si>
    <t>VII-87</t>
    <phoneticPr fontId="5" type="noConversion"/>
  </si>
  <si>
    <t>VII-76</t>
    <phoneticPr fontId="5" type="noConversion"/>
  </si>
  <si>
    <t>VII-101</t>
    <phoneticPr fontId="5" type="noConversion"/>
  </si>
  <si>
    <t>VIII-36</t>
    <phoneticPr fontId="5" type="noConversion"/>
  </si>
  <si>
    <t>VIII-34</t>
    <phoneticPr fontId="5" type="noConversion"/>
  </si>
  <si>
    <t>VIII-35</t>
    <phoneticPr fontId="5" type="noConversion"/>
  </si>
  <si>
    <t>VIII-66</t>
    <phoneticPr fontId="5" type="noConversion"/>
  </si>
  <si>
    <t>VIII-88</t>
    <phoneticPr fontId="5" type="noConversion"/>
  </si>
  <si>
    <t>VIII-97</t>
    <phoneticPr fontId="5" type="noConversion"/>
  </si>
  <si>
    <t>X-3</t>
    <phoneticPr fontId="5" type="noConversion"/>
  </si>
  <si>
    <t>X-9</t>
    <phoneticPr fontId="5" type="noConversion"/>
  </si>
  <si>
    <t>IX-22</t>
    <phoneticPr fontId="5" type="noConversion"/>
  </si>
  <si>
    <t>≤3</t>
  </si>
  <si>
    <t>≤2</t>
  </si>
  <si>
    <r>
      <t>CEO's Office /</t>
    </r>
    <r>
      <rPr>
        <sz val="9"/>
        <color theme="1"/>
        <rFont val="宋体"/>
        <family val="3"/>
        <charset val="134"/>
      </rPr>
      <t>总经理办公室</t>
    </r>
    <phoneticPr fontId="5" type="noConversion"/>
  </si>
  <si>
    <r>
      <t>HR Dept. /</t>
    </r>
    <r>
      <rPr>
        <sz val="9"/>
        <color theme="1"/>
        <rFont val="宋体"/>
        <family val="3"/>
        <charset val="134"/>
      </rPr>
      <t>人力资源部</t>
    </r>
    <phoneticPr fontId="5" type="noConversion"/>
  </si>
  <si>
    <r>
      <t>Finance Dept./</t>
    </r>
    <r>
      <rPr>
        <sz val="9"/>
        <color theme="1"/>
        <rFont val="宋体"/>
        <family val="3"/>
        <charset val="134"/>
      </rPr>
      <t>财务管理部</t>
    </r>
    <phoneticPr fontId="5" type="noConversion"/>
  </si>
  <si>
    <r>
      <t>Commercial Dept./</t>
    </r>
    <r>
      <rPr>
        <sz val="9"/>
        <color theme="1"/>
        <rFont val="宋体"/>
        <family val="3"/>
        <charset val="134"/>
      </rPr>
      <t>商务部</t>
    </r>
    <phoneticPr fontId="5" type="noConversion"/>
  </si>
  <si>
    <r>
      <t>Materials Supplies Dept./</t>
    </r>
    <r>
      <rPr>
        <sz val="9"/>
        <color theme="1"/>
        <rFont val="宋体"/>
        <family val="3"/>
        <charset val="134"/>
      </rPr>
      <t>物资装备部</t>
    </r>
    <phoneticPr fontId="5" type="noConversion"/>
  </si>
  <si>
    <r>
      <t>Scheduling &amp; Dispatch Dept./</t>
    </r>
    <r>
      <rPr>
        <sz val="9"/>
        <color theme="1"/>
        <rFont val="宋体"/>
        <family val="3"/>
        <charset val="134"/>
      </rPr>
      <t>计划调度部</t>
    </r>
    <phoneticPr fontId="5" type="noConversion"/>
  </si>
  <si>
    <r>
      <t>Equipment Management Dept./</t>
    </r>
    <r>
      <rPr>
        <sz val="9"/>
        <color theme="1"/>
        <rFont val="宋体"/>
        <family val="3"/>
        <charset val="134"/>
      </rPr>
      <t>机械动力部</t>
    </r>
    <phoneticPr fontId="5" type="noConversion"/>
  </si>
  <si>
    <r>
      <t>HSE Dept./HSE</t>
    </r>
    <r>
      <rPr>
        <sz val="9"/>
        <color theme="1"/>
        <rFont val="宋体"/>
        <family val="3"/>
        <charset val="134"/>
      </rPr>
      <t>管理部</t>
    </r>
    <phoneticPr fontId="5" type="noConversion"/>
  </si>
  <si>
    <r>
      <t>IT Dept./</t>
    </r>
    <r>
      <rPr>
        <sz val="9"/>
        <color theme="1"/>
        <rFont val="宋体"/>
        <family val="3"/>
        <charset val="134"/>
      </rPr>
      <t>信息管理部</t>
    </r>
    <phoneticPr fontId="5" type="noConversion"/>
  </si>
  <si>
    <r>
      <t xml:space="preserve">No.1 Refinery Dept.
</t>
    </r>
    <r>
      <rPr>
        <sz val="9"/>
        <color theme="1"/>
        <rFont val="宋体"/>
        <family val="3"/>
        <charset val="134"/>
      </rPr>
      <t>炼油一部</t>
    </r>
    <phoneticPr fontId="5" type="noConversion"/>
  </si>
  <si>
    <r>
      <t>Professional /</t>
    </r>
    <r>
      <rPr>
        <sz val="9"/>
        <color theme="1"/>
        <rFont val="宋体"/>
        <family val="3"/>
        <charset val="134"/>
      </rPr>
      <t>专业考核</t>
    </r>
    <phoneticPr fontId="5" type="noConversion"/>
  </si>
  <si>
    <r>
      <t xml:space="preserve">Index / </t>
    </r>
    <r>
      <rPr>
        <sz val="9"/>
        <color theme="1"/>
        <rFont val="宋体"/>
        <family val="3"/>
        <charset val="134"/>
      </rPr>
      <t>指标考核</t>
    </r>
    <phoneticPr fontId="5" type="noConversion"/>
  </si>
  <si>
    <r>
      <t xml:space="preserve">No.2 Refinery Dept.
</t>
    </r>
    <r>
      <rPr>
        <sz val="9"/>
        <color theme="1"/>
        <rFont val="宋体"/>
        <family val="3"/>
        <charset val="134"/>
      </rPr>
      <t>炼油二部</t>
    </r>
    <phoneticPr fontId="5" type="noConversion"/>
  </si>
  <si>
    <r>
      <t xml:space="preserve">No.3 Refinery Dept.
</t>
    </r>
    <r>
      <rPr>
        <sz val="9"/>
        <color theme="1"/>
        <rFont val="宋体"/>
        <family val="3"/>
        <charset val="134"/>
      </rPr>
      <t>炼油三部</t>
    </r>
    <phoneticPr fontId="5" type="noConversion"/>
  </si>
  <si>
    <r>
      <t xml:space="preserve">No.4 Refinery Dept.
</t>
    </r>
    <r>
      <rPr>
        <sz val="9"/>
        <color theme="1"/>
        <rFont val="宋体"/>
        <family val="3"/>
        <charset val="134"/>
      </rPr>
      <t>炼油四部</t>
    </r>
    <phoneticPr fontId="5" type="noConversion"/>
  </si>
  <si>
    <r>
      <t xml:space="preserve">Power Dept.
</t>
    </r>
    <r>
      <rPr>
        <sz val="9"/>
        <color theme="1"/>
        <rFont val="宋体"/>
        <family val="3"/>
        <charset val="134"/>
      </rPr>
      <t>热电部</t>
    </r>
    <phoneticPr fontId="5" type="noConversion"/>
  </si>
  <si>
    <r>
      <t xml:space="preserve">Port and Storage Dept.
</t>
    </r>
    <r>
      <rPr>
        <sz val="9"/>
        <color theme="1"/>
        <rFont val="宋体"/>
        <family val="3"/>
        <charset val="134"/>
      </rPr>
      <t>港务储运部</t>
    </r>
    <phoneticPr fontId="5" type="noConversion"/>
  </si>
  <si>
    <r>
      <t xml:space="preserve">Utilities Dept.
</t>
    </r>
    <r>
      <rPr>
        <sz val="9"/>
        <color theme="1"/>
        <rFont val="宋体"/>
        <family val="3"/>
        <charset val="134"/>
      </rPr>
      <t>公用工程部</t>
    </r>
    <phoneticPr fontId="5" type="noConversion"/>
  </si>
  <si>
    <r>
      <t xml:space="preserve">Quality Analysis Dept.
</t>
    </r>
    <r>
      <rPr>
        <sz val="9"/>
        <color theme="1"/>
        <rFont val="宋体"/>
        <family val="3"/>
        <charset val="134"/>
      </rPr>
      <t>质量检验部</t>
    </r>
    <phoneticPr fontId="5" type="noConversion"/>
  </si>
  <si>
    <r>
      <t>Electrical Operation Dept.</t>
    </r>
    <r>
      <rPr>
        <sz val="9"/>
        <color theme="1"/>
        <rFont val="宋体"/>
        <family val="3"/>
        <charset val="134"/>
      </rPr>
      <t xml:space="preserve">
电气运行部</t>
    </r>
    <phoneticPr fontId="5" type="noConversion"/>
  </si>
  <si>
    <r>
      <t xml:space="preserve">Instrument Control Dept.
</t>
    </r>
    <r>
      <rPr>
        <sz val="9"/>
        <color theme="1"/>
        <rFont val="宋体"/>
        <family val="3"/>
        <charset val="134"/>
      </rPr>
      <t>仪表控制部</t>
    </r>
    <phoneticPr fontId="5" type="noConversion"/>
  </si>
  <si>
    <r>
      <t xml:space="preserve">Equipment Maintenance Dept.
</t>
    </r>
    <r>
      <rPr>
        <sz val="9"/>
        <color theme="1"/>
        <rFont val="宋体"/>
        <family val="3"/>
        <charset val="134"/>
      </rPr>
      <t>设备检修部</t>
    </r>
    <phoneticPr fontId="5"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</si>
  <si>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5" type="noConversion"/>
  </si>
  <si>
    <r>
      <rPr>
        <sz val="9"/>
        <rFont val="宋体"/>
        <family val="3"/>
        <charset val="134"/>
      </rPr>
      <t>执行调度指令</t>
    </r>
    <phoneticPr fontId="5" type="noConversion"/>
  </si>
  <si>
    <r>
      <rPr>
        <sz val="9"/>
        <rFont val="宋体"/>
        <family val="3"/>
        <charset val="134"/>
      </rPr>
      <t>燃料气脱硫系统平稳运行</t>
    </r>
    <phoneticPr fontId="5" type="noConversion"/>
  </si>
  <si>
    <r>
      <rPr>
        <sz val="9"/>
        <rFont val="宋体"/>
        <family val="3"/>
        <charset val="134"/>
      </rPr>
      <t>计调部</t>
    </r>
    <phoneticPr fontId="5" type="noConversion"/>
  </si>
  <si>
    <r>
      <rPr>
        <sz val="9"/>
        <rFont val="宋体"/>
        <family val="3"/>
        <charset val="134"/>
      </rPr>
      <t>完成</t>
    </r>
    <phoneticPr fontId="5" type="noConversion"/>
  </si>
  <si>
    <r>
      <rPr>
        <sz val="9"/>
        <rFont val="宋体"/>
        <family val="3"/>
        <charset val="134"/>
      </rPr>
      <t>生产平稳率</t>
    </r>
    <phoneticPr fontId="5" type="noConversion"/>
  </si>
  <si>
    <r>
      <rPr>
        <sz val="9"/>
        <rFont val="宋体"/>
        <family val="3"/>
        <charset val="134"/>
      </rPr>
      <t>一级工艺指标</t>
    </r>
    <phoneticPr fontId="31" type="noConversion"/>
  </si>
  <si>
    <r>
      <rPr>
        <sz val="9"/>
        <rFont val="宋体"/>
        <family val="3"/>
        <charset val="134"/>
      </rPr>
      <t>无</t>
    </r>
    <phoneticPr fontId="5"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</si>
  <si>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</si>
  <si>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</si>
  <si>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</si>
  <si>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</si>
  <si>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</si>
  <si>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t>HSE</t>
    </r>
    <r>
      <rPr>
        <sz val="9"/>
        <rFont val="宋体"/>
        <family val="3"/>
        <charset val="134"/>
      </rPr>
      <t>指标</t>
    </r>
  </si>
  <si>
    <r>
      <t>HSE</t>
    </r>
    <r>
      <rPr>
        <sz val="9"/>
        <rFont val="宋体"/>
        <family val="3"/>
        <charset val="134"/>
      </rPr>
      <t>部</t>
    </r>
  </si>
  <si>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</si>
  <si>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</si>
  <si>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</si>
  <si>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</si>
  <si>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</si>
  <si>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</si>
  <si>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</si>
  <si>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生产平稳率</t>
    </r>
    <phoneticPr fontId="5" type="noConversion"/>
  </si>
  <si>
    <r>
      <rPr>
        <sz val="9"/>
        <rFont val="宋体"/>
        <family val="3"/>
        <charset val="134"/>
      </rPr>
      <t>计调部</t>
    </r>
    <phoneticPr fontId="5" type="noConversion"/>
  </si>
  <si>
    <r>
      <rPr>
        <sz val="9"/>
        <rFont val="宋体"/>
        <family val="3"/>
        <charset val="134"/>
      </rPr>
      <t>一级工艺指标</t>
    </r>
    <phoneticPr fontId="31" type="noConversion"/>
  </si>
  <si>
    <r>
      <rPr>
        <sz val="9"/>
        <rFont val="宋体"/>
        <family val="3"/>
        <charset val="134"/>
      </rPr>
      <t>常减压联合</t>
    </r>
    <phoneticPr fontId="5" type="noConversion"/>
  </si>
  <si>
    <r>
      <rPr>
        <sz val="9"/>
        <rFont val="宋体"/>
        <family val="3"/>
        <charset val="134"/>
      </rPr>
      <t>仪表自控率</t>
    </r>
    <phoneticPr fontId="5" type="noConversion"/>
  </si>
  <si>
    <r>
      <rPr>
        <sz val="9"/>
        <rFont val="宋体"/>
        <family val="3"/>
        <charset val="134"/>
      </rPr>
      <t>馏出口合格率</t>
    </r>
    <phoneticPr fontId="31"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</si>
  <si>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</si>
  <si>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</si>
  <si>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</si>
  <si>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</si>
  <si>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1" type="noConversion"/>
  </si>
  <si>
    <r>
      <rPr>
        <sz val="9"/>
        <rFont val="宋体"/>
        <family val="3"/>
        <charset val="134"/>
      </rPr>
      <t>机动部</t>
    </r>
    <phoneticPr fontId="31" type="noConversion"/>
  </si>
  <si>
    <r>
      <rPr>
        <sz val="9"/>
        <rFont val="宋体"/>
        <family val="3"/>
        <charset val="134"/>
      </rPr>
      <t>专业考核</t>
    </r>
    <phoneticPr fontId="31" type="noConversion"/>
  </si>
  <si>
    <r>
      <rPr>
        <sz val="9"/>
        <rFont val="宋体"/>
        <family val="3"/>
        <charset val="134"/>
      </rPr>
      <t>相关职能部门</t>
    </r>
    <phoneticPr fontId="31" type="noConversion"/>
  </si>
  <si>
    <r>
      <rPr>
        <sz val="9"/>
        <rFont val="宋体"/>
        <family val="3"/>
        <charset val="134"/>
      </rPr>
      <t>约束指标考核</t>
    </r>
    <phoneticPr fontId="31" type="noConversion"/>
  </si>
  <si>
    <r>
      <rPr>
        <sz val="9"/>
        <rFont val="宋体"/>
        <family val="3"/>
        <charset val="134"/>
      </rPr>
      <t>非计划停车</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</si>
  <si>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</si>
  <si>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</si>
  <si>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</si>
  <si>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</si>
  <si>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t>
    </r>
    <r>
      <rPr>
        <sz val="9"/>
        <rFont val="Times New Roman"/>
        <family val="1"/>
      </rPr>
      <t>95</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</si>
  <si>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</si>
  <si>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</si>
  <si>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</si>
  <si>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</si>
  <si>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</si>
  <si>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含油污水池表层油厚度</t>
    </r>
    <r>
      <rPr>
        <sz val="9"/>
        <rFont val="Times New Roman"/>
        <family val="1"/>
      </rPr>
      <t>(cm)</t>
    </r>
  </si>
  <si>
    <r>
      <rPr>
        <sz val="9"/>
        <rFont val="宋体"/>
        <family val="3"/>
        <charset val="134"/>
      </rPr>
      <t>≤</t>
    </r>
    <r>
      <rPr>
        <sz val="9"/>
        <rFont val="Times New Roman"/>
        <family val="1"/>
      </rPr>
      <t>3</t>
    </r>
  </si>
  <si>
    <r>
      <rPr>
        <sz val="9"/>
        <rFont val="宋体"/>
        <family val="3"/>
        <charset val="134"/>
      </rPr>
      <t>清污分率达标率</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</si>
  <si>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</si>
  <si>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</si>
  <si>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HSE</t>
    </r>
    <r>
      <rPr>
        <sz val="9"/>
        <rFont val="宋体"/>
        <family val="3"/>
        <charset val="134"/>
      </rPr>
      <t>重要信息上报率</t>
    </r>
    <r>
      <rPr>
        <sz val="9"/>
        <rFont val="Times New Roman"/>
        <family val="1"/>
      </rPr>
      <t xml:space="preserve">(%) </t>
    </r>
  </si>
  <si>
    <r>
      <rPr>
        <sz val="9"/>
        <rFont val="宋体"/>
        <family val="3"/>
        <charset val="134"/>
      </rPr>
      <t>异常排污申报率</t>
    </r>
    <r>
      <rPr>
        <sz val="9"/>
        <rFont val="Times New Roman"/>
        <family val="1"/>
      </rPr>
      <t xml:space="preserve">(%) </t>
    </r>
  </si>
  <si>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</si>
  <si>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t>HSE</t>
    </r>
    <r>
      <rPr>
        <sz val="9"/>
        <rFont val="宋体"/>
        <family val="3"/>
        <charset val="134"/>
      </rPr>
      <t>设施完好率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</si>
  <si>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1000</t>
    </r>
    <r>
      <rPr>
        <sz val="9"/>
        <rFont val="宋体"/>
        <family val="3"/>
        <charset val="134"/>
      </rPr>
      <t>文。</t>
    </r>
  </si>
  <si>
    <r>
      <t>PPE</t>
    </r>
    <r>
      <rPr>
        <sz val="9"/>
        <rFont val="宋体"/>
        <family val="3"/>
        <charset val="134"/>
      </rPr>
      <t>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</si>
  <si>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1000</t>
    </r>
    <r>
      <rPr>
        <sz val="9"/>
        <rFont val="宋体"/>
        <family val="3"/>
        <charset val="134"/>
      </rPr>
      <t>文。</t>
    </r>
  </si>
  <si>
    <r>
      <rPr>
        <sz val="9"/>
        <rFont val="宋体"/>
        <family val="3"/>
        <charset val="134"/>
      </rPr>
      <t>作业许可证合格率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</si>
  <si>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2000</t>
    </r>
    <r>
      <rPr>
        <sz val="9"/>
        <rFont val="宋体"/>
        <family val="3"/>
        <charset val="134"/>
      </rPr>
      <t>文。</t>
    </r>
  </si>
  <si>
    <r>
      <rPr>
        <sz val="9"/>
        <rFont val="宋体"/>
        <family val="3"/>
        <charset val="134"/>
      </rPr>
      <t>能量隔离措施落实率</t>
    </r>
    <r>
      <rPr>
        <sz val="9"/>
        <rFont val="Times New Roman"/>
        <family val="1"/>
      </rPr>
      <t>(%)</t>
    </r>
  </si>
  <si>
    <r>
      <rPr>
        <sz val="9"/>
        <rFont val="宋体"/>
        <family val="3"/>
        <charset val="134"/>
      </rPr>
      <t>安全措施落实</t>
    </r>
    <r>
      <rPr>
        <sz val="9"/>
        <rFont val="Times New Roman"/>
        <family val="1"/>
      </rPr>
      <t>(%)</t>
    </r>
  </si>
  <si>
    <r>
      <rPr>
        <sz val="9"/>
        <rFont val="宋体"/>
        <family val="3"/>
        <charset val="134"/>
      </rPr>
      <t>变更管理符合性</t>
    </r>
    <r>
      <rPr>
        <sz val="9"/>
        <rFont val="Times New Roman"/>
        <family val="1"/>
      </rPr>
      <t>(%)</t>
    </r>
  </si>
  <si>
    <r>
      <rPr>
        <sz val="9"/>
        <rFont val="宋体"/>
        <family val="3"/>
        <charset val="134"/>
      </rPr>
      <t>风险辨识覆盖率</t>
    </r>
    <r>
      <rPr>
        <sz val="9"/>
        <rFont val="Times New Roman"/>
        <family val="1"/>
      </rPr>
      <t>(%)</t>
    </r>
  </si>
  <si>
    <r>
      <rPr>
        <sz val="9"/>
        <rFont val="宋体"/>
        <family val="3"/>
        <charset val="134"/>
      </rPr>
      <t>班组安全活动学习</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</si>
  <si>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500</t>
    </r>
    <r>
      <rPr>
        <sz val="9"/>
        <rFont val="宋体"/>
        <family val="3"/>
        <charset val="134"/>
      </rPr>
      <t>文。</t>
    </r>
  </si>
  <si>
    <r>
      <rPr>
        <sz val="9"/>
        <rFont val="宋体"/>
        <family val="3"/>
        <charset val="134"/>
      </rPr>
      <t>事故率</t>
    </r>
    <r>
      <rPr>
        <sz val="9"/>
        <rFont val="Times New Roman"/>
        <family val="1"/>
      </rPr>
      <t>(%)</t>
    </r>
  </si>
  <si>
    <r>
      <rPr>
        <sz val="9"/>
        <rFont val="宋体"/>
        <family val="3"/>
        <charset val="134"/>
      </rPr>
      <t>设备完好率</t>
    </r>
    <r>
      <rPr>
        <sz val="9"/>
        <rFont val="Times New Roman"/>
        <family val="1"/>
      </rPr>
      <t xml:space="preserve">(%) </t>
    </r>
    <phoneticPr fontId="5" type="noConversion"/>
  </si>
  <si>
    <r>
      <rPr>
        <sz val="9"/>
        <rFont val="宋体"/>
        <family val="3"/>
        <charset val="134"/>
      </rPr>
      <t>≥</t>
    </r>
    <r>
      <rPr>
        <sz val="9"/>
        <rFont val="Times New Roman"/>
        <family val="1"/>
      </rPr>
      <t>95</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</si>
  <si>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</si>
  <si>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 xml:space="preserve">(‰) </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</si>
  <si>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</si>
  <si>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</si>
  <si>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5" type="noConversion"/>
  </si>
  <si>
    <r>
      <rPr>
        <sz val="9"/>
        <rFont val="宋体"/>
        <family val="3"/>
        <charset val="134"/>
      </rPr>
      <t>≥</t>
    </r>
    <r>
      <rPr>
        <sz val="9"/>
        <rFont val="Times New Roman"/>
        <family val="1"/>
      </rPr>
      <t>90</t>
    </r>
    <phoneticPr fontId="5" type="noConversion"/>
  </si>
  <si>
    <r>
      <rPr>
        <sz val="9"/>
        <rFont val="宋体"/>
        <family val="3"/>
        <charset val="134"/>
      </rPr>
      <t>按台统计，≥</t>
    </r>
    <r>
      <rPr>
        <sz val="9"/>
        <rFont val="Times New Roman"/>
        <family val="1"/>
      </rPr>
      <t>90.5%</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</si>
  <si>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</si>
  <si>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</si>
  <si>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</si>
  <si>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</si>
  <si>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</si>
  <si>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</si>
  <si>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</si>
  <si>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常减压联合</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</si>
  <si>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</si>
  <si>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</si>
  <si>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</si>
  <si>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</si>
  <si>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</si>
  <si>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常减压装置采样及时率</t>
    </r>
    <r>
      <rPr>
        <sz val="9"/>
        <rFont val="Times New Roman"/>
        <family val="1"/>
      </rPr>
      <t xml:space="preserve">(%) </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</si>
  <si>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</si>
  <si>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产品精制装置采样及时率</t>
    </r>
    <r>
      <rPr>
        <sz val="9"/>
        <rFont val="Times New Roman"/>
        <family val="1"/>
      </rPr>
      <t xml:space="preserve">(%) </t>
    </r>
    <phoneticPr fontId="5" type="noConversion"/>
  </si>
  <si>
    <r>
      <rPr>
        <sz val="9"/>
        <rFont val="宋体"/>
        <family val="3"/>
        <charset val="134"/>
      </rPr>
      <t>轻烃回收装置采样及时</t>
    </r>
    <r>
      <rPr>
        <sz val="9"/>
        <rFont val="Times New Roman"/>
        <family val="1"/>
      </rPr>
      <t xml:space="preserve">(%) </t>
    </r>
    <phoneticPr fontId="5" type="noConversion"/>
  </si>
  <si>
    <r>
      <rPr>
        <sz val="9"/>
        <rFont val="宋体"/>
        <family val="3"/>
        <charset val="134"/>
      </rPr>
      <t>常减压装置采样准确率</t>
    </r>
    <r>
      <rPr>
        <sz val="9"/>
        <rFont val="Times New Roman"/>
        <family val="1"/>
      </rPr>
      <t xml:space="preserve">(%) </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</si>
  <si>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</si>
  <si>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产品精制装置采样准确率</t>
    </r>
    <r>
      <rPr>
        <sz val="9"/>
        <rFont val="Times New Roman"/>
        <family val="1"/>
      </rPr>
      <t xml:space="preserve">(%) </t>
    </r>
    <phoneticPr fontId="5" type="noConversion"/>
  </si>
  <si>
    <r>
      <rPr>
        <sz val="9"/>
        <rFont val="宋体"/>
        <family val="3"/>
        <charset val="134"/>
      </rPr>
      <t>轻烃回收装置采样准确率</t>
    </r>
    <r>
      <rPr>
        <sz val="9"/>
        <rFont val="Times New Roman"/>
        <family val="1"/>
      </rPr>
      <t xml:space="preserve">(%) </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</si>
  <si>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</si>
  <si>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</si>
  <si>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</si>
  <si>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一般信息不汇报一次扣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</si>
  <si>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</si>
  <si>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t xml:space="preserve">HR Dept.
</t>
    </r>
    <r>
      <rPr>
        <sz val="9"/>
        <color theme="1"/>
        <rFont val="宋体"/>
        <family val="3"/>
        <charset val="134"/>
      </rPr>
      <t>人力资源部</t>
    </r>
  </si>
  <si>
    <r>
      <t xml:space="preserve">No.1 Refinery Dept.
</t>
    </r>
    <r>
      <rPr>
        <sz val="9"/>
        <color theme="1"/>
        <rFont val="宋体"/>
        <family val="3"/>
        <charset val="134"/>
      </rPr>
      <t>炼油一部</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</si>
  <si>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</si>
  <si>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</si>
  <si>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Power Dept.
</t>
    </r>
    <r>
      <rPr>
        <sz val="9"/>
        <color theme="1"/>
        <rFont val="宋体"/>
        <family val="3"/>
        <charset val="134"/>
      </rPr>
      <t>热电部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</si>
  <si>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</si>
  <si>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</si>
  <si>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Materials Supplies Dept.
</t>
    </r>
    <r>
      <rPr>
        <sz val="9"/>
        <rFont val="宋体"/>
        <family val="3"/>
        <charset val="134"/>
      </rPr>
      <t>物资装备部</t>
    </r>
  </si>
  <si>
    <r>
      <t xml:space="preserve">CEO's Office
</t>
    </r>
    <r>
      <rPr>
        <sz val="9"/>
        <rFont val="宋体"/>
        <family val="3"/>
        <charset val="134"/>
      </rPr>
      <t>总经理办公室</t>
    </r>
  </si>
  <si>
    <r>
      <t xml:space="preserve">Quality Analysis Dept.
</t>
    </r>
    <r>
      <rPr>
        <sz val="9"/>
        <rFont val="宋体"/>
        <family val="3"/>
        <charset val="134"/>
      </rPr>
      <t>质量检验部</t>
    </r>
  </si>
  <si>
    <r>
      <t xml:space="preserve">Instrument Control Dept.
</t>
    </r>
    <r>
      <rPr>
        <sz val="9"/>
        <rFont val="宋体"/>
        <family val="3"/>
        <charset val="134"/>
      </rPr>
      <t>仪表控制部</t>
    </r>
  </si>
  <si>
    <r>
      <t xml:space="preserve">No.3 Refinery Dept.
</t>
    </r>
    <r>
      <rPr>
        <sz val="9"/>
        <rFont val="宋体"/>
        <family val="3"/>
        <charset val="134"/>
      </rPr>
      <t>炼油三部</t>
    </r>
  </si>
  <si>
    <r>
      <t xml:space="preserve">Power Dept.
</t>
    </r>
    <r>
      <rPr>
        <sz val="9"/>
        <rFont val="宋体"/>
        <family val="3"/>
        <charset val="134"/>
      </rPr>
      <t>热电部</t>
    </r>
  </si>
  <si>
    <r>
      <rPr>
        <sz val="9"/>
        <color theme="1"/>
        <rFont val="宋体"/>
        <family val="3"/>
        <charset val="134"/>
      </rPr>
      <t>部门签证管理员没有及时提供行程单，导致签证无法按时提交给移民局。</t>
    </r>
    <phoneticPr fontId="5" type="noConversion"/>
  </si>
  <si>
    <r>
      <t xml:space="preserve">Electrical Operation Dept.
</t>
    </r>
    <r>
      <rPr>
        <sz val="9"/>
        <rFont val="宋体"/>
        <family val="3"/>
        <charset val="134"/>
      </rPr>
      <t>电气运行部</t>
    </r>
  </si>
  <si>
    <r>
      <rPr>
        <sz val="9"/>
        <color theme="1"/>
        <rFont val="宋体"/>
        <family val="3"/>
        <charset val="134"/>
      </rPr>
      <t>部门员工张朝旭、朱彦洲登记回国的日期与本人行程单上的日期不一致，导致签证无法按时提交给移民局。</t>
    </r>
    <phoneticPr fontId="5" type="noConversion"/>
  </si>
  <si>
    <r>
      <t xml:space="preserve">Commercial Dept.
</t>
    </r>
    <r>
      <rPr>
        <sz val="9"/>
        <color theme="1"/>
        <rFont val="宋体"/>
        <family val="3"/>
        <charset val="134"/>
      </rPr>
      <t>商务部</t>
    </r>
  </si>
  <si>
    <r>
      <t xml:space="preserve">Scheduling &amp; Dispatch Dept.
</t>
    </r>
    <r>
      <rPr>
        <sz val="9"/>
        <color theme="1"/>
        <rFont val="宋体"/>
        <family val="3"/>
        <charset val="134"/>
      </rPr>
      <t>计划调度部</t>
    </r>
  </si>
  <si>
    <r>
      <rPr>
        <sz val="9"/>
        <color theme="1"/>
        <rFont val="宋体"/>
        <family val="3"/>
        <charset val="134"/>
      </rPr>
      <t>关于下达</t>
    </r>
    <r>
      <rPr>
        <sz val="9"/>
        <color theme="1"/>
        <rFont val="Times New Roman"/>
        <family val="1"/>
      </rPr>
      <t>2020</t>
    </r>
    <r>
      <rPr>
        <sz val="9"/>
        <color theme="1"/>
        <rFont val="宋体"/>
        <family val="3"/>
        <charset val="134"/>
      </rPr>
      <t>年</t>
    </r>
    <r>
      <rPr>
        <sz val="9"/>
        <color theme="1"/>
        <rFont val="Times New Roman"/>
        <family val="1"/>
      </rPr>
      <t>1</t>
    </r>
    <r>
      <rPr>
        <sz val="9"/>
        <color theme="1"/>
        <rFont val="宋体"/>
        <family val="3"/>
        <charset val="134"/>
      </rPr>
      <t>月份生产经营计划时，未充分考虑产品销售情况，</t>
    </r>
    <r>
      <rPr>
        <sz val="9"/>
        <color theme="1"/>
        <rFont val="Times New Roman"/>
        <family val="1"/>
      </rPr>
      <t>1</t>
    </r>
    <r>
      <rPr>
        <sz val="9"/>
        <color theme="1"/>
        <rFont val="宋体"/>
        <family val="3"/>
        <charset val="134"/>
      </rPr>
      <t>月期初库存与实际情况差别较大，对</t>
    </r>
    <r>
      <rPr>
        <sz val="9"/>
        <color theme="1"/>
        <rFont val="Times New Roman"/>
        <family val="1"/>
      </rPr>
      <t>1</t>
    </r>
    <r>
      <rPr>
        <sz val="9"/>
        <color theme="1"/>
        <rFont val="宋体"/>
        <family val="3"/>
        <charset val="134"/>
      </rPr>
      <t>月份销售及船期预安排将造成较大影响。</t>
    </r>
    <phoneticPr fontId="5" type="noConversion"/>
  </si>
  <si>
    <r>
      <t xml:space="preserve">No.4 Refinery Dept.
</t>
    </r>
    <r>
      <rPr>
        <sz val="9"/>
        <rFont val="宋体"/>
        <family val="3"/>
        <charset val="134"/>
      </rPr>
      <t>炼油四部</t>
    </r>
  </si>
  <si>
    <r>
      <rPr>
        <sz val="9"/>
        <color theme="1"/>
        <rFont val="宋体"/>
        <family val="3"/>
        <charset val="134"/>
      </rPr>
      <t>巡检及时发现</t>
    </r>
    <r>
      <rPr>
        <sz val="9"/>
        <color theme="1"/>
        <rFont val="Times New Roman"/>
        <family val="1"/>
      </rPr>
      <t>E101</t>
    </r>
    <r>
      <rPr>
        <sz val="9"/>
        <color theme="1"/>
        <rFont val="宋体"/>
        <family val="3"/>
        <charset val="134"/>
      </rPr>
      <t>放空阀垫片泄露，避免事故发生。</t>
    </r>
    <phoneticPr fontId="5" type="noConversion"/>
  </si>
  <si>
    <r>
      <rPr>
        <sz val="9"/>
        <color theme="1"/>
        <rFont val="宋体"/>
        <family val="3"/>
        <charset val="134"/>
      </rPr>
      <t>巡检及时发现旋转阀液压油管路泄露，避免</t>
    </r>
    <r>
      <rPr>
        <sz val="9"/>
        <color theme="1"/>
        <rFont val="Times New Roman"/>
        <family val="1"/>
      </rPr>
      <t>PX</t>
    </r>
    <r>
      <rPr>
        <sz val="9"/>
        <color theme="1"/>
        <rFont val="宋体"/>
        <family val="3"/>
        <charset val="134"/>
      </rPr>
      <t>装置停工。</t>
    </r>
    <phoneticPr fontId="5" type="noConversion"/>
  </si>
  <si>
    <r>
      <t>12</t>
    </r>
    <r>
      <rPr>
        <sz val="9"/>
        <color theme="1"/>
        <rFont val="宋体"/>
        <family val="3"/>
        <charset val="134"/>
      </rPr>
      <t>月</t>
    </r>
    <r>
      <rPr>
        <sz val="9"/>
        <color theme="1"/>
        <rFont val="Times New Roman"/>
        <family val="1"/>
      </rPr>
      <t>17</t>
    </r>
    <r>
      <rPr>
        <sz val="9"/>
        <color theme="1"/>
        <rFont val="宋体"/>
        <family val="3"/>
        <charset val="134"/>
      </rPr>
      <t>日焦化高氨氮污水冲击污水厂，造成污水厂生产异常。</t>
    </r>
    <phoneticPr fontId="5" type="noConversion"/>
  </si>
  <si>
    <r>
      <t xml:space="preserve">No.2 Refinery Dept.
</t>
    </r>
    <r>
      <rPr>
        <sz val="9"/>
        <rFont val="宋体"/>
        <family val="3"/>
        <charset val="134"/>
      </rPr>
      <t>炼油二部</t>
    </r>
  </si>
  <si>
    <r>
      <rPr>
        <sz val="9"/>
        <color theme="1"/>
        <rFont val="宋体"/>
        <family val="3"/>
        <charset val="134"/>
      </rPr>
      <t>辅料提报流程不清，未按照要求提报。</t>
    </r>
    <phoneticPr fontId="5" type="noConversion"/>
  </si>
  <si>
    <r>
      <rPr>
        <sz val="9"/>
        <color theme="1"/>
        <rFont val="Arial"/>
        <family val="2"/>
      </rPr>
      <t>未按要求时间节点提交装置标定报告及标定方案。</t>
    </r>
    <phoneticPr fontId="5" type="noConversion"/>
  </si>
  <si>
    <r>
      <t xml:space="preserve">Equipment Management Dept.
</t>
    </r>
    <r>
      <rPr>
        <sz val="9"/>
        <color theme="1"/>
        <rFont val="宋体"/>
        <family val="3"/>
        <charset val="134"/>
      </rPr>
      <t>机械动力部</t>
    </r>
  </si>
  <si>
    <r>
      <t>12</t>
    </r>
    <r>
      <rPr>
        <sz val="9"/>
        <rFont val="宋体"/>
        <family val="3"/>
        <charset val="134"/>
      </rPr>
      <t>月</t>
    </r>
    <r>
      <rPr>
        <sz val="9"/>
        <rFont val="Times New Roman"/>
        <family val="1"/>
      </rPr>
      <t>20</t>
    </r>
    <r>
      <rPr>
        <sz val="9"/>
        <rFont val="宋体"/>
        <family val="3"/>
        <charset val="134"/>
      </rPr>
      <t>日下午</t>
    </r>
    <r>
      <rPr>
        <sz val="9"/>
        <rFont val="Times New Roman"/>
        <family val="1"/>
      </rPr>
      <t>16:00</t>
    </r>
    <r>
      <rPr>
        <sz val="9"/>
        <rFont val="宋体"/>
        <family val="3"/>
        <charset val="134"/>
      </rPr>
      <t>检查</t>
    </r>
    <r>
      <rPr>
        <sz val="9"/>
        <rFont val="Times New Roman"/>
        <family val="1"/>
      </rPr>
      <t>1030-K101A</t>
    </r>
    <r>
      <rPr>
        <sz val="9"/>
        <rFont val="宋体"/>
        <family val="3"/>
        <charset val="134"/>
      </rPr>
      <t>、</t>
    </r>
    <r>
      <rPr>
        <sz val="9"/>
        <rFont val="Times New Roman"/>
        <family val="1"/>
      </rPr>
      <t>B</t>
    </r>
    <r>
      <rPr>
        <sz val="9"/>
        <rFont val="宋体"/>
        <family val="3"/>
        <charset val="134"/>
      </rPr>
      <t>的特护日检挂牌，操作日检牌还处于</t>
    </r>
    <r>
      <rPr>
        <sz val="9"/>
        <rFont val="Times New Roman"/>
        <family val="1"/>
      </rPr>
      <t>“</t>
    </r>
    <r>
      <rPr>
        <sz val="9"/>
        <rFont val="宋体"/>
        <family val="3"/>
        <charset val="134"/>
      </rPr>
      <t>上午</t>
    </r>
    <r>
      <rPr>
        <sz val="9"/>
        <rFont val="Times New Roman"/>
        <family val="1"/>
      </rPr>
      <t>”</t>
    </r>
    <r>
      <rPr>
        <sz val="9"/>
        <rFont val="宋体"/>
        <family val="3"/>
        <charset val="134"/>
      </rPr>
      <t>且</t>
    </r>
    <r>
      <rPr>
        <sz val="9"/>
        <rFont val="Times New Roman"/>
        <family val="1"/>
      </rPr>
      <t>B</t>
    </r>
    <r>
      <rPr>
        <sz val="9"/>
        <rFont val="宋体"/>
        <family val="3"/>
        <charset val="134"/>
      </rPr>
      <t>机的炼油二部日检牌还处于</t>
    </r>
    <r>
      <rPr>
        <sz val="9"/>
        <rFont val="Times New Roman"/>
        <family val="1"/>
      </rPr>
      <t>“</t>
    </r>
    <r>
      <rPr>
        <sz val="9"/>
        <rFont val="宋体"/>
        <family val="3"/>
        <charset val="134"/>
      </rPr>
      <t>周四</t>
    </r>
    <r>
      <rPr>
        <sz val="9"/>
        <rFont val="Times New Roman"/>
        <family val="1"/>
      </rPr>
      <t>”</t>
    </r>
    <r>
      <rPr>
        <sz val="9"/>
        <rFont val="宋体"/>
        <family val="3"/>
        <charset val="134"/>
      </rPr>
      <t>。</t>
    </r>
    <phoneticPr fontId="5" type="noConversion"/>
  </si>
  <si>
    <r>
      <rPr>
        <sz val="9"/>
        <rFont val="宋体"/>
        <family val="3"/>
        <charset val="134"/>
      </rPr>
      <t>炼油二部关键机组（</t>
    </r>
    <r>
      <rPr>
        <sz val="9"/>
        <rFont val="Times New Roman"/>
        <family val="1"/>
      </rPr>
      <t>1040-K101</t>
    </r>
    <r>
      <rPr>
        <sz val="9"/>
        <rFont val="宋体"/>
        <family val="3"/>
        <charset val="134"/>
      </rPr>
      <t>）开机、运行平稳，受到专业领导表扬。</t>
    </r>
    <phoneticPr fontId="5" type="noConversion"/>
  </si>
  <si>
    <r>
      <t>12</t>
    </r>
    <r>
      <rPr>
        <sz val="9"/>
        <rFont val="宋体"/>
        <family val="3"/>
        <charset val="134"/>
      </rPr>
      <t>月</t>
    </r>
    <r>
      <rPr>
        <sz val="9"/>
        <rFont val="Times New Roman"/>
        <family val="1"/>
      </rPr>
      <t>14</t>
    </r>
    <r>
      <rPr>
        <sz val="9"/>
        <rFont val="宋体"/>
        <family val="3"/>
        <charset val="134"/>
      </rPr>
      <t>日发现重整</t>
    </r>
    <r>
      <rPr>
        <sz val="9"/>
        <rFont val="Times New Roman"/>
        <family val="1"/>
      </rPr>
      <t>K951A</t>
    </r>
    <r>
      <rPr>
        <sz val="9"/>
        <rFont val="宋体"/>
        <family val="3"/>
        <charset val="134"/>
      </rPr>
      <t>盘不动车，经检查原因为压缩机入口过滤器滤芯外侧焊接飞溅物进入机体以及滤芯垫片不完好造成，首次故障后对于原因排查不到位。</t>
    </r>
    <phoneticPr fontId="5" type="noConversion"/>
  </si>
  <si>
    <r>
      <t>12</t>
    </r>
    <r>
      <rPr>
        <sz val="9"/>
        <rFont val="宋体"/>
        <family val="3"/>
        <charset val="134"/>
      </rPr>
      <t>月</t>
    </r>
    <r>
      <rPr>
        <sz val="9"/>
        <rFont val="Times New Roman"/>
        <family val="1"/>
      </rPr>
      <t>10</t>
    </r>
    <r>
      <rPr>
        <sz val="9"/>
        <rFont val="宋体"/>
        <family val="3"/>
        <charset val="134"/>
      </rPr>
      <t>日检查，重整</t>
    </r>
    <r>
      <rPr>
        <sz val="9"/>
        <rFont val="Times New Roman"/>
        <family val="1"/>
      </rPr>
      <t>K951</t>
    </r>
    <r>
      <rPr>
        <sz val="9"/>
        <rFont val="宋体"/>
        <family val="3"/>
        <charset val="134"/>
      </rPr>
      <t>油箱顶部有积油，通知运行部整改，</t>
    </r>
    <r>
      <rPr>
        <sz val="9"/>
        <rFont val="Times New Roman"/>
        <family val="1"/>
      </rPr>
      <t>11</t>
    </r>
    <r>
      <rPr>
        <sz val="9"/>
        <rFont val="宋体"/>
        <family val="3"/>
        <charset val="134"/>
      </rPr>
      <t>日复查时未及时落实整改措施。</t>
    </r>
    <phoneticPr fontId="5" type="noConversion"/>
  </si>
  <si>
    <r>
      <t>12</t>
    </r>
    <r>
      <rPr>
        <sz val="9"/>
        <rFont val="宋体"/>
        <family val="3"/>
        <charset val="134"/>
      </rPr>
      <t>月</t>
    </r>
    <r>
      <rPr>
        <sz val="9"/>
        <rFont val="Times New Roman"/>
        <family val="1"/>
      </rPr>
      <t>24</t>
    </r>
    <r>
      <rPr>
        <sz val="9"/>
        <rFont val="宋体"/>
        <family val="3"/>
        <charset val="134"/>
      </rPr>
      <t>日检查重整装置机泵测温、测振未在</t>
    </r>
    <r>
      <rPr>
        <sz val="9"/>
        <rFont val="Times New Roman"/>
        <family val="1"/>
      </rPr>
      <t>EM</t>
    </r>
    <r>
      <rPr>
        <sz val="9"/>
        <rFont val="宋体"/>
        <family val="3"/>
        <charset val="134"/>
      </rPr>
      <t>系统中登记。</t>
    </r>
    <phoneticPr fontId="5" type="noConversion"/>
  </si>
  <si>
    <r>
      <t>12</t>
    </r>
    <r>
      <rPr>
        <sz val="9"/>
        <rFont val="宋体"/>
        <family val="3"/>
        <charset val="134"/>
      </rPr>
      <t>月</t>
    </r>
    <r>
      <rPr>
        <sz val="9"/>
        <rFont val="Times New Roman"/>
        <family val="1"/>
      </rPr>
      <t>1050-K201</t>
    </r>
    <r>
      <rPr>
        <sz val="9"/>
        <rFont val="宋体"/>
        <family val="3"/>
        <charset val="134"/>
      </rPr>
      <t>控制油压异常波动，没有及时处理。</t>
    </r>
    <phoneticPr fontId="5" type="noConversion"/>
  </si>
  <si>
    <r>
      <rPr>
        <sz val="9"/>
        <rFont val="宋体"/>
        <family val="3"/>
        <charset val="134"/>
      </rPr>
      <t>炼油三部重整装置关键机组（</t>
    </r>
    <r>
      <rPr>
        <sz val="9"/>
        <rFont val="Times New Roman"/>
        <family val="1"/>
      </rPr>
      <t>1050-K101/K201/K202/K203)</t>
    </r>
    <r>
      <rPr>
        <sz val="9"/>
        <rFont val="宋体"/>
        <family val="3"/>
        <charset val="134"/>
      </rPr>
      <t>开机、运行平稳，受到专业领导表扬。</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</si>
  <si>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1070-K101</t>
    </r>
    <r>
      <rPr>
        <sz val="9"/>
        <color theme="1"/>
        <rFont val="宋体"/>
        <family val="3"/>
        <charset val="134"/>
      </rPr>
      <t>特护日检挂牌，操作日检牌还处于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</si>
  <si>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t xml:space="preserve">Port and Storage Dept.
</t>
    </r>
    <r>
      <rPr>
        <sz val="9"/>
        <rFont val="宋体"/>
        <family val="3"/>
        <charset val="134"/>
      </rPr>
      <t>港务储运部</t>
    </r>
  </si>
  <si>
    <r>
      <t>12</t>
    </r>
    <r>
      <rPr>
        <sz val="9"/>
        <rFont val="宋体"/>
        <family val="3"/>
        <charset val="134"/>
      </rPr>
      <t>月</t>
    </r>
    <r>
      <rPr>
        <sz val="9"/>
        <rFont val="Times New Roman"/>
        <family val="1"/>
      </rPr>
      <t>19</t>
    </r>
    <r>
      <rPr>
        <sz val="9"/>
        <rFont val="宋体"/>
        <family val="3"/>
        <charset val="134"/>
      </rPr>
      <t>日检查港储部东部罐区的外操作检修作业票的填写，发现：</t>
    </r>
    <r>
      <rPr>
        <sz val="9"/>
        <rFont val="Times New Roman"/>
        <family val="1"/>
      </rPr>
      <t>(1)</t>
    </r>
    <r>
      <rPr>
        <sz val="9"/>
        <rFont val="宋体"/>
        <family val="3"/>
        <charset val="134"/>
      </rPr>
      <t>部份作业票操作压力、操作温度填写为</t>
    </r>
    <r>
      <rPr>
        <sz val="9"/>
        <rFont val="Times New Roman"/>
        <family val="1"/>
      </rPr>
      <t>0</t>
    </r>
    <r>
      <rPr>
        <sz val="9"/>
        <rFont val="宋体"/>
        <family val="3"/>
        <charset val="134"/>
      </rPr>
      <t>；（</t>
    </r>
    <r>
      <rPr>
        <sz val="9"/>
        <rFont val="Times New Roman"/>
        <family val="1"/>
      </rPr>
      <t>2</t>
    </r>
    <r>
      <rPr>
        <sz val="9"/>
        <rFont val="宋体"/>
        <family val="3"/>
        <charset val="134"/>
      </rPr>
      <t>）安全措施及注意事项栏中打</t>
    </r>
    <r>
      <rPr>
        <sz val="9"/>
        <rFont val="Times New Roman"/>
        <family val="1"/>
      </rPr>
      <t>“</t>
    </r>
    <r>
      <rPr>
        <sz val="9"/>
        <rFont val="宋体"/>
        <family val="3"/>
        <charset val="134"/>
      </rPr>
      <t>勾</t>
    </r>
    <r>
      <rPr>
        <sz val="9"/>
        <rFont val="Times New Roman"/>
        <family val="1"/>
      </rPr>
      <t>”</t>
    </r>
    <r>
      <rPr>
        <sz val="9"/>
        <rFont val="宋体"/>
        <family val="3"/>
        <charset val="134"/>
      </rPr>
      <t>与</t>
    </r>
    <r>
      <rPr>
        <sz val="9"/>
        <rFont val="Times New Roman"/>
        <family val="1"/>
      </rPr>
      <t>“</t>
    </r>
    <r>
      <rPr>
        <sz val="9"/>
        <rFont val="宋体"/>
        <family val="3"/>
        <charset val="134"/>
      </rPr>
      <t>杠</t>
    </r>
    <r>
      <rPr>
        <sz val="9"/>
        <rFont val="Times New Roman"/>
        <family val="1"/>
      </rPr>
      <t>”</t>
    </r>
    <r>
      <rPr>
        <sz val="9"/>
        <rFont val="宋体"/>
        <family val="3"/>
        <charset val="134"/>
      </rPr>
      <t>不能明显区别，部门内部也没有把填写模版要求到岗位。</t>
    </r>
    <phoneticPr fontId="5" type="noConversion"/>
  </si>
  <si>
    <r>
      <t>12</t>
    </r>
    <r>
      <rPr>
        <sz val="9"/>
        <rFont val="宋体"/>
        <family val="3"/>
        <charset val="134"/>
      </rPr>
      <t>月</t>
    </r>
    <r>
      <rPr>
        <sz val="9"/>
        <rFont val="Times New Roman"/>
        <family val="1"/>
      </rPr>
      <t>20</t>
    </r>
    <r>
      <rPr>
        <sz val="9"/>
        <rFont val="宋体"/>
        <family val="3"/>
        <charset val="134"/>
      </rPr>
      <t>日检查火炬气柴油泵安全阀副线阀未打铅封。</t>
    </r>
    <phoneticPr fontId="5" type="noConversion"/>
  </si>
  <si>
    <r>
      <t>12</t>
    </r>
    <r>
      <rPr>
        <sz val="9"/>
        <rFont val="宋体"/>
        <family val="3"/>
        <charset val="134"/>
      </rPr>
      <t>月</t>
    </r>
    <r>
      <rPr>
        <sz val="9"/>
        <rFont val="Times New Roman"/>
        <family val="1"/>
      </rPr>
      <t>20</t>
    </r>
    <r>
      <rPr>
        <sz val="9"/>
        <rFont val="宋体"/>
        <family val="3"/>
        <charset val="134"/>
      </rPr>
      <t>日检查火炬气</t>
    </r>
    <r>
      <rPr>
        <sz val="9"/>
        <rFont val="Times New Roman"/>
        <family val="1"/>
      </rPr>
      <t>K001C</t>
    </r>
    <r>
      <rPr>
        <sz val="9"/>
        <rFont val="宋体"/>
        <family val="3"/>
        <charset val="134"/>
      </rPr>
      <t>润滑油站卫生差。</t>
    </r>
    <phoneticPr fontId="5" type="noConversion"/>
  </si>
  <si>
    <r>
      <t>12</t>
    </r>
    <r>
      <rPr>
        <sz val="9"/>
        <rFont val="宋体"/>
        <family val="3"/>
        <charset val="134"/>
      </rPr>
      <t>月</t>
    </r>
    <r>
      <rPr>
        <sz val="9"/>
        <rFont val="Times New Roman"/>
        <family val="1"/>
      </rPr>
      <t>24</t>
    </r>
    <r>
      <rPr>
        <sz val="9"/>
        <rFont val="宋体"/>
        <family val="3"/>
        <charset val="134"/>
      </rPr>
      <t>日检查机泵测温、测振未在</t>
    </r>
    <r>
      <rPr>
        <sz val="9"/>
        <rFont val="Times New Roman"/>
        <family val="1"/>
      </rPr>
      <t>EM</t>
    </r>
    <r>
      <rPr>
        <sz val="9"/>
        <rFont val="宋体"/>
        <family val="3"/>
        <charset val="134"/>
      </rPr>
      <t>系统中登记。</t>
    </r>
    <phoneticPr fontId="5" type="noConversion"/>
  </si>
  <si>
    <r>
      <t>12</t>
    </r>
    <r>
      <rPr>
        <sz val="9"/>
        <rFont val="宋体"/>
        <family val="3"/>
        <charset val="134"/>
      </rPr>
      <t>月份发现罐区多台</t>
    </r>
    <r>
      <rPr>
        <sz val="9"/>
        <rFont val="Times New Roman"/>
        <family val="1"/>
      </rPr>
      <t>BB5</t>
    </r>
    <r>
      <rPr>
        <sz val="9"/>
        <rFont val="宋体"/>
        <family val="3"/>
        <charset val="134"/>
      </rPr>
      <t>泵平衡管设计漏项，及时发现，进行了整改。</t>
    </r>
    <phoneticPr fontId="5" type="noConversion"/>
  </si>
  <si>
    <r>
      <t xml:space="preserve">Utilities Dept.
</t>
    </r>
    <r>
      <rPr>
        <sz val="9"/>
        <rFont val="宋体"/>
        <family val="3"/>
        <charset val="134"/>
      </rPr>
      <t>公用工程部</t>
    </r>
  </si>
  <si>
    <r>
      <t>12</t>
    </r>
    <r>
      <rPr>
        <sz val="9"/>
        <rFont val="宋体"/>
        <family val="3"/>
        <charset val="134"/>
      </rPr>
      <t>月</t>
    </r>
    <r>
      <rPr>
        <sz val="9"/>
        <rFont val="Times New Roman"/>
        <family val="1"/>
      </rPr>
      <t>19</t>
    </r>
    <r>
      <rPr>
        <sz val="9"/>
        <rFont val="宋体"/>
        <family val="3"/>
        <charset val="134"/>
      </rPr>
      <t>日检查公用工程部污水处理场润滑油站，</t>
    </r>
    <r>
      <rPr>
        <sz val="9"/>
        <rFont val="Times New Roman"/>
        <family val="1"/>
      </rPr>
      <t>L-TSA32</t>
    </r>
    <r>
      <rPr>
        <sz val="9"/>
        <rFont val="宋体"/>
        <family val="3"/>
        <charset val="134"/>
      </rPr>
      <t>小桶过滤网脏。</t>
    </r>
    <phoneticPr fontId="5" type="noConversion"/>
  </si>
  <si>
    <r>
      <t>11</t>
    </r>
    <r>
      <rPr>
        <sz val="9"/>
        <rFont val="宋体"/>
        <family val="3"/>
        <charset val="134"/>
      </rPr>
      <t>月</t>
    </r>
    <r>
      <rPr>
        <sz val="9"/>
        <rFont val="Times New Roman"/>
        <family val="1"/>
      </rPr>
      <t>14</t>
    </r>
    <r>
      <rPr>
        <sz val="9"/>
        <rFont val="宋体"/>
        <family val="3"/>
        <charset val="134"/>
      </rPr>
      <t>日炼油四部发生粉焦溢车，热电部积极派煤场劳务人员支援进行现场清扫工作，受到领导表扬。</t>
    </r>
    <phoneticPr fontId="5" type="noConversion"/>
  </si>
  <si>
    <r>
      <t>12</t>
    </r>
    <r>
      <rPr>
        <sz val="9"/>
        <rFont val="宋体"/>
        <family val="3"/>
        <charset val="134"/>
      </rPr>
      <t>月</t>
    </r>
    <r>
      <rPr>
        <sz val="9"/>
        <rFont val="Times New Roman"/>
        <family val="1"/>
      </rPr>
      <t>19</t>
    </r>
    <r>
      <rPr>
        <sz val="9"/>
        <rFont val="宋体"/>
        <family val="3"/>
        <charset val="134"/>
      </rPr>
      <t>日检查热电部启动锅炉，汽包液位计缺少保温，平台上较脏。</t>
    </r>
    <phoneticPr fontId="5" type="noConversion"/>
  </si>
  <si>
    <r>
      <t>12</t>
    </r>
    <r>
      <rPr>
        <sz val="9"/>
        <rFont val="宋体"/>
        <family val="3"/>
        <charset val="134"/>
      </rPr>
      <t>月</t>
    </r>
    <r>
      <rPr>
        <sz val="9"/>
        <rFont val="Times New Roman"/>
        <family val="1"/>
      </rPr>
      <t>19</t>
    </r>
    <r>
      <rPr>
        <sz val="9"/>
        <rFont val="宋体"/>
        <family val="3"/>
        <charset val="134"/>
      </rPr>
      <t>日检查热电部启动锅炉，</t>
    </r>
    <r>
      <rPr>
        <sz val="9"/>
        <rFont val="Times New Roman"/>
        <family val="1"/>
      </rPr>
      <t>1#</t>
    </r>
    <r>
      <rPr>
        <sz val="9"/>
        <rFont val="宋体"/>
        <family val="3"/>
        <charset val="134"/>
      </rPr>
      <t>给水泵体排水阀法兰及尾部烟道放水阀前后法兰缺少螺栓。</t>
    </r>
    <phoneticPr fontId="5" type="noConversion"/>
  </si>
  <si>
    <r>
      <t>12</t>
    </r>
    <r>
      <rPr>
        <sz val="9"/>
        <rFont val="宋体"/>
        <family val="3"/>
        <charset val="134"/>
      </rPr>
      <t>月</t>
    </r>
    <r>
      <rPr>
        <sz val="9"/>
        <rFont val="Times New Roman"/>
        <family val="1"/>
      </rPr>
      <t>19</t>
    </r>
    <r>
      <rPr>
        <sz val="9"/>
        <rFont val="宋体"/>
        <family val="3"/>
        <charset val="134"/>
      </rPr>
      <t>日检查热电部海淡装置，发现</t>
    </r>
    <r>
      <rPr>
        <sz val="9"/>
        <rFont val="Times New Roman"/>
        <family val="1"/>
      </rPr>
      <t>P001</t>
    </r>
    <r>
      <rPr>
        <sz val="9"/>
        <rFont val="宋体"/>
        <family val="3"/>
        <charset val="134"/>
      </rPr>
      <t>等苏尔泵现场油杯内无油。</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</si>
  <si>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1011-FV-51001</t>
    </r>
    <r>
      <rPr>
        <sz val="9"/>
        <rFont val="宋体"/>
        <family val="3"/>
        <charset val="134"/>
      </rPr>
      <t>、</t>
    </r>
    <r>
      <rPr>
        <sz val="9"/>
        <rFont val="Times New Roman"/>
        <family val="1"/>
      </rPr>
      <t>1011-FV-51201</t>
    </r>
    <r>
      <rPr>
        <sz val="9"/>
        <rFont val="宋体"/>
        <family val="3"/>
        <charset val="134"/>
      </rPr>
      <t>行程牌缺。</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</si>
  <si>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1012-FV-61301</t>
    </r>
    <r>
      <rPr>
        <sz val="9"/>
        <rFont val="宋体"/>
        <family val="3"/>
        <charset val="134"/>
      </rPr>
      <t>盘根渗漏，未及时处理，也没有挂泄漏牌。</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</si>
  <si>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1011-FV-70303</t>
    </r>
    <r>
      <rPr>
        <sz val="9"/>
        <rFont val="宋体"/>
        <family val="3"/>
        <charset val="134"/>
      </rPr>
      <t>，由于阀门盘根压盖装偏导致阀杆卡涩。</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</si>
  <si>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1070-K201</t>
    </r>
    <r>
      <rPr>
        <sz val="9"/>
        <color theme="1"/>
        <rFont val="宋体"/>
        <family val="3"/>
        <charset val="134"/>
      </rPr>
      <t>特护日检挂牌，仪表日检牌还处于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</si>
  <si>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rPr>
        <sz val="9"/>
        <color theme="1"/>
        <rFont val="宋体"/>
        <family val="3"/>
        <charset val="134"/>
      </rPr>
      <t>炼油一部在线</t>
    </r>
    <r>
      <rPr>
        <sz val="9"/>
        <color theme="1"/>
        <rFont val="Times New Roman"/>
        <family val="1"/>
      </rPr>
      <t>PH</t>
    </r>
    <r>
      <rPr>
        <sz val="9"/>
        <color theme="1"/>
        <rFont val="宋体"/>
        <family val="3"/>
        <charset val="134"/>
      </rPr>
      <t>测量计仪表风垫片损坏，串气到泵腔造成泵抽空。</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</si>
  <si>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日上午</t>
    </r>
    <r>
      <rPr>
        <sz val="9"/>
        <color theme="1"/>
        <rFont val="Times New Roman"/>
        <family val="1"/>
      </rPr>
      <t xml:space="preserve">11:00 </t>
    </r>
    <r>
      <rPr>
        <sz val="9"/>
        <color theme="1"/>
        <rFont val="宋体"/>
        <family val="3"/>
        <charset val="134"/>
      </rPr>
      <t>在检查热电部</t>
    </r>
    <r>
      <rPr>
        <sz val="9"/>
        <color theme="1"/>
        <rFont val="Times New Roman"/>
        <family val="1"/>
      </rPr>
      <t>1#</t>
    </r>
    <r>
      <rPr>
        <sz val="9"/>
        <color theme="1"/>
        <rFont val="宋体"/>
        <family val="3"/>
        <charset val="134"/>
      </rPr>
      <t>汽机特护日检挂牌，电气日检牌还处于</t>
    </r>
    <r>
      <rPr>
        <sz val="9"/>
        <color theme="1"/>
        <rFont val="Times New Roman"/>
        <family val="1"/>
      </rPr>
      <t>“</t>
    </r>
    <r>
      <rPr>
        <sz val="9"/>
        <color theme="1"/>
        <rFont val="宋体"/>
        <family val="3"/>
        <charset val="134"/>
      </rPr>
      <t>下午</t>
    </r>
    <r>
      <rPr>
        <sz val="9"/>
        <color theme="1"/>
        <rFont val="Times New Roman"/>
        <family val="1"/>
      </rPr>
      <t>”</t>
    </r>
    <r>
      <rPr>
        <sz val="9"/>
        <color theme="1"/>
        <rFont val="宋体"/>
        <family val="3"/>
        <charset val="134"/>
      </rPr>
      <t>。</t>
    </r>
    <phoneticPr fontId="5" type="noConversion"/>
  </si>
  <si>
    <r>
      <t>12</t>
    </r>
    <r>
      <rPr>
        <sz val="9"/>
        <color theme="1"/>
        <rFont val="宋体"/>
        <family val="3"/>
        <charset val="134"/>
      </rPr>
      <t>月</t>
    </r>
    <r>
      <rPr>
        <sz val="9"/>
        <color theme="1"/>
        <rFont val="Times New Roman"/>
        <family val="1"/>
      </rPr>
      <t>18</t>
    </r>
    <r>
      <rPr>
        <sz val="9"/>
        <color theme="1"/>
        <rFont val="宋体"/>
        <family val="3"/>
        <charset val="134"/>
      </rPr>
      <t>日</t>
    </r>
    <r>
      <rPr>
        <sz val="9"/>
        <color theme="1"/>
        <rFont val="Times New Roman"/>
        <family val="1"/>
      </rPr>
      <t>11:30</t>
    </r>
    <r>
      <rPr>
        <sz val="9"/>
        <color theme="1"/>
        <rFont val="宋体"/>
        <family val="3"/>
        <charset val="134"/>
      </rPr>
      <t>检查炼油二部</t>
    </r>
    <r>
      <rPr>
        <sz val="9"/>
        <color theme="1"/>
        <rFont val="Times New Roman"/>
        <family val="1"/>
      </rPr>
      <t>6</t>
    </r>
    <r>
      <rPr>
        <sz val="9"/>
        <color theme="1"/>
        <rFont val="宋体"/>
        <family val="3"/>
        <charset val="134"/>
      </rPr>
      <t>台特护机组，电气部机组日检特护未按要求执行（日检本未签字，现场未翻牌）。</t>
    </r>
    <phoneticPr fontId="5" type="noConversion"/>
  </si>
  <si>
    <r>
      <t xml:space="preserve">Equipment Maintenance Dept.
</t>
    </r>
    <r>
      <rPr>
        <sz val="9"/>
        <rFont val="宋体"/>
        <family val="3"/>
        <charset val="134"/>
      </rPr>
      <t>设备检修部</t>
    </r>
  </si>
  <si>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1070-K101</t>
    </r>
    <r>
      <rPr>
        <sz val="9"/>
        <color theme="1"/>
        <rFont val="宋体"/>
        <family val="3"/>
        <charset val="134"/>
      </rPr>
      <t>特护日检挂牌，检修日检牌还处于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</si>
  <si>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t>12</t>
    </r>
    <r>
      <rPr>
        <sz val="9"/>
        <rFont val="宋体"/>
        <family val="3"/>
        <charset val="134"/>
      </rPr>
      <t>月</t>
    </r>
    <r>
      <rPr>
        <sz val="9"/>
        <rFont val="Times New Roman"/>
        <family val="1"/>
      </rPr>
      <t>13</t>
    </r>
    <r>
      <rPr>
        <sz val="9"/>
        <rFont val="宋体"/>
        <family val="3"/>
        <charset val="134"/>
      </rPr>
      <t>日，检修部对</t>
    </r>
    <r>
      <rPr>
        <sz val="9"/>
        <rFont val="Times New Roman"/>
        <family val="1"/>
      </rPr>
      <t>5#</t>
    </r>
    <r>
      <rPr>
        <sz val="9"/>
        <rFont val="宋体"/>
        <family val="3"/>
        <charset val="134"/>
      </rPr>
      <t>炉引风机</t>
    </r>
    <r>
      <rPr>
        <sz val="9"/>
        <rFont val="Times New Roman"/>
        <family val="1"/>
      </rPr>
      <t>A</t>
    </r>
    <r>
      <rPr>
        <sz val="9"/>
        <rFont val="宋体"/>
        <family val="3"/>
        <charset val="134"/>
      </rPr>
      <t>液偶检修后，因输入轴轴承拼帽未安装到位，造成轴窜较大，磨损测速探头，轴窜量为</t>
    </r>
    <r>
      <rPr>
        <sz val="9"/>
        <rFont val="Times New Roman"/>
        <family val="1"/>
      </rPr>
      <t>4MM</t>
    </r>
    <r>
      <rPr>
        <sz val="9"/>
        <rFont val="宋体"/>
        <family val="3"/>
        <charset val="134"/>
      </rPr>
      <t>，重新解体、调速后正常。</t>
    </r>
    <phoneticPr fontId="5" type="noConversion"/>
  </si>
  <si>
    <r>
      <t>12</t>
    </r>
    <r>
      <rPr>
        <sz val="9"/>
        <rFont val="宋体"/>
        <family val="3"/>
        <charset val="134"/>
      </rPr>
      <t>月</t>
    </r>
    <r>
      <rPr>
        <sz val="9"/>
        <rFont val="Times New Roman"/>
        <family val="1"/>
      </rPr>
      <t>21</t>
    </r>
    <r>
      <rPr>
        <sz val="9"/>
        <rFont val="宋体"/>
        <family val="3"/>
        <charset val="134"/>
      </rPr>
      <t>日</t>
    </r>
    <r>
      <rPr>
        <sz val="9"/>
        <rFont val="Times New Roman"/>
        <family val="1"/>
      </rPr>
      <t xml:space="preserve"> 1050-P104</t>
    </r>
    <r>
      <rPr>
        <sz val="9"/>
        <rFont val="宋体"/>
        <family val="3"/>
        <charset val="134"/>
      </rPr>
      <t>机泵密封返修。</t>
    </r>
    <phoneticPr fontId="5" type="noConversion"/>
  </si>
  <si>
    <r>
      <t>12</t>
    </r>
    <r>
      <rPr>
        <sz val="9"/>
        <rFont val="宋体"/>
        <family val="3"/>
        <charset val="134"/>
      </rPr>
      <t>月</t>
    </r>
    <r>
      <rPr>
        <sz val="9"/>
        <rFont val="Times New Roman"/>
        <family val="1"/>
      </rPr>
      <t>18</t>
    </r>
    <r>
      <rPr>
        <sz val="9"/>
        <rFont val="宋体"/>
        <family val="3"/>
        <charset val="134"/>
      </rPr>
      <t>日</t>
    </r>
    <r>
      <rPr>
        <sz val="9"/>
        <rFont val="Times New Roman"/>
        <family val="1"/>
      </rPr>
      <t>1040-K102A</t>
    </r>
    <r>
      <rPr>
        <sz val="9"/>
        <rFont val="宋体"/>
        <family val="3"/>
        <charset val="134"/>
      </rPr>
      <t>检修，因填料函垫片压偏而返检。</t>
    </r>
    <phoneticPr fontId="5" type="noConversion"/>
  </si>
  <si>
    <r>
      <t>12</t>
    </r>
    <r>
      <rPr>
        <sz val="9"/>
        <rFont val="宋体"/>
        <family val="3"/>
        <charset val="134"/>
      </rPr>
      <t>月</t>
    </r>
    <r>
      <rPr>
        <sz val="9"/>
        <rFont val="Times New Roman"/>
        <family val="1"/>
      </rPr>
      <t>27</t>
    </r>
    <r>
      <rPr>
        <sz val="9"/>
        <rFont val="宋体"/>
        <family val="3"/>
        <charset val="134"/>
      </rPr>
      <t>日芳烃转阀进油管线泄漏，经铆接后需进一步堵漏处理时，检修人员认为处理不了，未及时向本部门领导汇报，造成延误处理时间；</t>
    </r>
    <r>
      <rPr>
        <sz val="9"/>
        <rFont val="Times New Roman"/>
        <family val="1"/>
      </rPr>
      <t>12</t>
    </r>
    <r>
      <rPr>
        <sz val="9"/>
        <rFont val="宋体"/>
        <family val="3"/>
        <charset val="134"/>
      </rPr>
      <t>月</t>
    </r>
    <r>
      <rPr>
        <sz val="9"/>
        <rFont val="Times New Roman"/>
        <family val="1"/>
      </rPr>
      <t>25</t>
    </r>
    <r>
      <rPr>
        <sz val="9"/>
        <rFont val="宋体"/>
        <family val="3"/>
        <charset val="134"/>
      </rPr>
      <t>日晚上</t>
    </r>
    <r>
      <rPr>
        <sz val="9"/>
        <rFont val="Times New Roman"/>
        <family val="1"/>
      </rPr>
      <t>1050-E555</t>
    </r>
    <r>
      <rPr>
        <sz val="9"/>
        <rFont val="宋体"/>
        <family val="3"/>
        <charset val="134"/>
      </rPr>
      <t>蒸汽出口管线泄漏，因值班人员缺少架子工，造成没有及时发现泄漏点，</t>
    </r>
    <r>
      <rPr>
        <sz val="9"/>
        <rFont val="Times New Roman"/>
        <family val="1"/>
      </rPr>
      <t>26</t>
    </r>
    <r>
      <rPr>
        <sz val="9"/>
        <rFont val="宋体"/>
        <family val="3"/>
        <charset val="134"/>
      </rPr>
      <t>日查到泄漏点后，检修部技术人员认为处理不了，未及时向本部门领导汇报，造成延误处理时间。</t>
    </r>
    <phoneticPr fontId="5" type="noConversion"/>
  </si>
  <si>
    <r>
      <t>12</t>
    </r>
    <r>
      <rPr>
        <sz val="9"/>
        <rFont val="宋体"/>
        <family val="3"/>
        <charset val="134"/>
      </rPr>
      <t>月</t>
    </r>
    <r>
      <rPr>
        <sz val="9"/>
        <rFont val="Times New Roman"/>
        <family val="1"/>
      </rPr>
      <t>18</t>
    </r>
    <r>
      <rPr>
        <sz val="9"/>
        <rFont val="宋体"/>
        <family val="3"/>
        <charset val="134"/>
      </rPr>
      <t>日下午检修部及时发现煤油加氢</t>
    </r>
    <r>
      <rPr>
        <sz val="9"/>
        <rFont val="Times New Roman"/>
        <family val="1"/>
      </rPr>
      <t>1020-K101ABC</t>
    </r>
    <r>
      <rPr>
        <sz val="9"/>
        <rFont val="宋体"/>
        <family val="3"/>
        <charset val="134"/>
      </rPr>
      <t>隔爆箱串入煤油，避免事故发生。</t>
    </r>
    <phoneticPr fontId="5" type="noConversion"/>
  </si>
  <si>
    <r>
      <t>12</t>
    </r>
    <r>
      <rPr>
        <sz val="9"/>
        <rFont val="宋体"/>
        <family val="3"/>
        <charset val="134"/>
      </rPr>
      <t>月份，芳烃二甲苯炉因灵活气含焦粉量超标，经常造成阻火器堵塞，设备检修部积极配合拆装置阻火器，并想方设法改进阻火器清洗方式，工作量大，完成任务较好，受到专业领导表扬。</t>
    </r>
    <phoneticPr fontId="5" type="noConversion"/>
  </si>
  <si>
    <r>
      <t>12</t>
    </r>
    <r>
      <rPr>
        <sz val="9"/>
        <rFont val="宋体"/>
        <family val="3"/>
        <charset val="134"/>
      </rPr>
      <t>月</t>
    </r>
    <r>
      <rPr>
        <sz val="9"/>
        <rFont val="Times New Roman"/>
        <family val="1"/>
      </rPr>
      <t>9</t>
    </r>
    <r>
      <rPr>
        <sz val="9"/>
        <rFont val="宋体"/>
        <family val="3"/>
        <charset val="134"/>
      </rPr>
      <t>日，热电部海水冷却泵</t>
    </r>
    <r>
      <rPr>
        <sz val="9"/>
        <rFont val="Times New Roman"/>
        <family val="1"/>
      </rPr>
      <t>B</t>
    </r>
    <r>
      <rPr>
        <sz val="9"/>
        <rFont val="宋体"/>
        <family val="3"/>
        <charset val="134"/>
      </rPr>
      <t>泵排气阀处泄漏进行带压堵漏，消除安全隐患，受到专业领导表扬。</t>
    </r>
    <phoneticPr fontId="5" type="noConversion"/>
  </si>
  <si>
    <r>
      <t>12</t>
    </r>
    <r>
      <rPr>
        <sz val="9"/>
        <color theme="1"/>
        <rFont val="宋体"/>
        <family val="3"/>
        <charset val="134"/>
      </rPr>
      <t>月</t>
    </r>
    <r>
      <rPr>
        <sz val="9"/>
        <color theme="1"/>
        <rFont val="Times New Roman"/>
        <family val="1"/>
      </rPr>
      <t>18</t>
    </r>
    <r>
      <rPr>
        <sz val="9"/>
        <color theme="1"/>
        <rFont val="宋体"/>
        <family val="3"/>
        <charset val="134"/>
      </rPr>
      <t>日炼油四部灵活焦化装置污水池因装置内污水中的硫化物超标，不能及时排放，需要紧急在</t>
    </r>
    <r>
      <rPr>
        <sz val="9"/>
        <color theme="1"/>
        <rFont val="Times New Roman"/>
        <family val="1"/>
      </rPr>
      <t>1070-PA-302</t>
    </r>
    <r>
      <rPr>
        <sz val="9"/>
        <color theme="1"/>
        <rFont val="宋体"/>
        <family val="3"/>
        <charset val="134"/>
      </rPr>
      <t>撬装设备处配置一条</t>
    </r>
    <r>
      <rPr>
        <sz val="9"/>
        <color theme="1"/>
        <rFont val="Times New Roman"/>
        <family val="1"/>
      </rPr>
      <t>6</t>
    </r>
    <r>
      <rPr>
        <sz val="9"/>
        <color theme="1"/>
        <rFont val="宋体"/>
        <family val="3"/>
        <charset val="134"/>
      </rPr>
      <t>米</t>
    </r>
    <r>
      <rPr>
        <sz val="9"/>
        <color theme="1"/>
        <rFont val="Times New Roman"/>
        <family val="1"/>
      </rPr>
      <t>DN50</t>
    </r>
    <r>
      <rPr>
        <sz val="9"/>
        <color theme="1"/>
        <rFont val="宋体"/>
        <family val="3"/>
        <charset val="134"/>
      </rPr>
      <t>注碱管线，设备检修部克服了工艺无无法彻底切除，带压、连续作业，完成检修任务，确保焦化污水外排指标，受到专业领导表扬。</t>
    </r>
    <phoneticPr fontId="5" type="noConversion"/>
  </si>
  <si>
    <r>
      <t>12</t>
    </r>
    <r>
      <rPr>
        <sz val="9"/>
        <color theme="1"/>
        <rFont val="宋体"/>
        <family val="3"/>
        <charset val="134"/>
      </rPr>
      <t>月</t>
    </r>
    <r>
      <rPr>
        <sz val="9"/>
        <color theme="1"/>
        <rFont val="Times New Roman"/>
        <family val="1"/>
      </rPr>
      <t>27</t>
    </r>
    <r>
      <rPr>
        <sz val="9"/>
        <color theme="1"/>
        <rFont val="宋体"/>
        <family val="3"/>
        <charset val="134"/>
      </rPr>
      <t>日芳烃转阀进油管线泄漏及</t>
    </r>
    <r>
      <rPr>
        <sz val="9"/>
        <color theme="1"/>
        <rFont val="Times New Roman"/>
        <family val="1"/>
      </rPr>
      <t>12</t>
    </r>
    <r>
      <rPr>
        <sz val="9"/>
        <color theme="1"/>
        <rFont val="宋体"/>
        <family val="3"/>
        <charset val="134"/>
      </rPr>
      <t>月</t>
    </r>
    <r>
      <rPr>
        <sz val="9"/>
        <color theme="1"/>
        <rFont val="Times New Roman"/>
        <family val="1"/>
      </rPr>
      <t>25</t>
    </r>
    <r>
      <rPr>
        <sz val="9"/>
        <color theme="1"/>
        <rFont val="宋体"/>
        <family val="3"/>
        <charset val="134"/>
      </rPr>
      <t>日晚上</t>
    </r>
    <r>
      <rPr>
        <sz val="9"/>
        <color theme="1"/>
        <rFont val="Times New Roman"/>
        <family val="1"/>
      </rPr>
      <t>1050-E555</t>
    </r>
    <r>
      <rPr>
        <sz val="9"/>
        <color theme="1"/>
        <rFont val="宋体"/>
        <family val="3"/>
        <charset val="134"/>
      </rPr>
      <t>蒸汽出口管线泄漏，经检修部孔部长及陶部长组织制订带压堵漏方案并施工，消除了漏点，避免装置停工的风险，受到专业领导表扬。</t>
    </r>
    <phoneticPr fontId="5" type="noConversion"/>
  </si>
  <si>
    <r>
      <t>12</t>
    </r>
    <r>
      <rPr>
        <sz val="9"/>
        <rFont val="宋体"/>
        <family val="3"/>
        <charset val="134"/>
      </rPr>
      <t>月</t>
    </r>
    <r>
      <rPr>
        <sz val="9"/>
        <rFont val="Times New Roman"/>
        <family val="1"/>
      </rPr>
      <t>14</t>
    </r>
    <r>
      <rPr>
        <sz val="9"/>
        <rFont val="宋体"/>
        <family val="3"/>
        <charset val="134"/>
      </rPr>
      <t>日发现重整</t>
    </r>
    <r>
      <rPr>
        <sz val="9"/>
        <rFont val="Times New Roman"/>
        <family val="1"/>
      </rPr>
      <t>K951A</t>
    </r>
    <r>
      <rPr>
        <sz val="9"/>
        <rFont val="宋体"/>
        <family val="3"/>
        <charset val="134"/>
      </rPr>
      <t>盘不动车，经检查因压缩机入口过滤器滤芯外侧焊接飞溅物进入机体以及滤芯垫片不完好造成，首次故障后对于原因排查管理不到位。</t>
    </r>
    <phoneticPr fontId="5" type="noConversion"/>
  </si>
  <si>
    <r>
      <t>1050-K201</t>
    </r>
    <r>
      <rPr>
        <sz val="9"/>
        <rFont val="宋体"/>
        <family val="3"/>
        <charset val="134"/>
      </rPr>
      <t>控制油压波动异常，没有及时处理。</t>
    </r>
    <phoneticPr fontId="5" type="noConversion"/>
  </si>
  <si>
    <r>
      <rPr>
        <sz val="9"/>
        <rFont val="宋体"/>
        <family val="3"/>
        <charset val="134"/>
      </rPr>
      <t>牵头关键机组开机，确保各运行部的关键机组运行平稳。</t>
    </r>
    <phoneticPr fontId="5" type="noConversion"/>
  </si>
  <si>
    <r>
      <t>HSE Dept.
HSE</t>
    </r>
    <r>
      <rPr>
        <sz val="9"/>
        <color theme="1"/>
        <rFont val="宋体"/>
        <family val="3"/>
        <charset val="134"/>
      </rPr>
      <t>管理部</t>
    </r>
  </si>
  <si>
    <r>
      <t>12</t>
    </r>
    <r>
      <rPr>
        <sz val="9"/>
        <color indexed="8"/>
        <rFont val="宋体"/>
        <family val="3"/>
        <charset val="134"/>
      </rPr>
      <t>月</t>
    </r>
    <r>
      <rPr>
        <sz val="9"/>
        <color indexed="8"/>
        <rFont val="Times New Roman"/>
        <family val="1"/>
      </rPr>
      <t>19</t>
    </r>
    <r>
      <rPr>
        <sz val="9"/>
        <color indexed="8"/>
        <rFont val="宋体"/>
        <family val="3"/>
        <charset val="134"/>
      </rPr>
      <t>日，检查</t>
    </r>
    <r>
      <rPr>
        <sz val="9"/>
        <color indexed="8"/>
        <rFont val="Times New Roman"/>
        <family val="1"/>
      </rPr>
      <t>801</t>
    </r>
    <r>
      <rPr>
        <sz val="9"/>
        <color indexed="8"/>
        <rFont val="宋体"/>
        <family val="3"/>
        <charset val="134"/>
      </rPr>
      <t>炉阻火器未落实执行能量隔离措施。</t>
    </r>
    <phoneticPr fontId="5" type="noConversion"/>
  </si>
  <si>
    <r>
      <t>12</t>
    </r>
    <r>
      <rPr>
        <sz val="9"/>
        <color indexed="8"/>
        <rFont val="宋体"/>
        <family val="3"/>
        <charset val="134"/>
      </rPr>
      <t>月</t>
    </r>
    <r>
      <rPr>
        <sz val="9"/>
        <color indexed="8"/>
        <rFont val="Times New Roman"/>
        <family val="1"/>
      </rPr>
      <t>19</t>
    </r>
    <r>
      <rPr>
        <sz val="9"/>
        <color indexed="8"/>
        <rFont val="宋体"/>
        <family val="3"/>
        <charset val="134"/>
      </rPr>
      <t>日灵活焦化</t>
    </r>
    <r>
      <rPr>
        <sz val="9"/>
        <color indexed="8"/>
        <rFont val="Times New Roman"/>
        <family val="1"/>
      </rPr>
      <t>T-405</t>
    </r>
    <r>
      <rPr>
        <sz val="9"/>
        <color indexed="8"/>
        <rFont val="宋体"/>
        <family val="3"/>
        <charset val="134"/>
      </rPr>
      <t>清理焦粉受限空间作业许可证安全措施填写不规范。</t>
    </r>
    <phoneticPr fontId="5" type="noConversion"/>
  </si>
  <si>
    <r>
      <t>12</t>
    </r>
    <r>
      <rPr>
        <sz val="9"/>
        <color indexed="8"/>
        <rFont val="宋体"/>
        <family val="3"/>
        <charset val="134"/>
      </rPr>
      <t>月</t>
    </r>
    <r>
      <rPr>
        <sz val="9"/>
        <color indexed="8"/>
        <rFont val="Times New Roman"/>
        <family val="1"/>
      </rPr>
      <t>24</t>
    </r>
    <r>
      <rPr>
        <sz val="9"/>
        <color indexed="8"/>
        <rFont val="宋体"/>
        <family val="3"/>
        <charset val="134"/>
      </rPr>
      <t>日灵活焦化</t>
    </r>
    <r>
      <rPr>
        <sz val="9"/>
        <color indexed="8"/>
        <rFont val="Times New Roman"/>
        <family val="1"/>
      </rPr>
      <t>T-405</t>
    </r>
    <r>
      <rPr>
        <sz val="9"/>
        <color indexed="8"/>
        <rFont val="宋体"/>
        <family val="3"/>
        <charset val="134"/>
      </rPr>
      <t>防护栏动火作业，监护人未穿戴监护人</t>
    </r>
    <r>
      <rPr>
        <sz val="9"/>
        <color indexed="8"/>
        <rFont val="Times New Roman"/>
        <family val="1"/>
      </rPr>
      <t>PPE</t>
    </r>
    <r>
      <rPr>
        <sz val="9"/>
        <color indexed="8"/>
        <rFont val="宋体"/>
        <family val="3"/>
        <charset val="134"/>
      </rPr>
      <t>。</t>
    </r>
    <phoneticPr fontId="5" type="noConversion"/>
  </si>
  <si>
    <r>
      <t>11</t>
    </r>
    <r>
      <rPr>
        <sz val="9"/>
        <color indexed="8"/>
        <rFont val="宋体"/>
        <family val="3"/>
        <charset val="134"/>
      </rPr>
      <t>月</t>
    </r>
    <r>
      <rPr>
        <sz val="9"/>
        <color indexed="8"/>
        <rFont val="Times New Roman"/>
        <family val="1"/>
      </rPr>
      <t>19</t>
    </r>
    <r>
      <rPr>
        <sz val="9"/>
        <color indexed="8"/>
        <rFont val="宋体"/>
        <family val="3"/>
        <charset val="134"/>
      </rPr>
      <t>日</t>
    </r>
    <r>
      <rPr>
        <sz val="9"/>
        <color indexed="8"/>
        <rFont val="Times New Roman"/>
        <family val="1"/>
      </rPr>
      <t>5#</t>
    </r>
    <r>
      <rPr>
        <sz val="9"/>
        <color indexed="8"/>
        <rFont val="宋体"/>
        <family val="3"/>
        <charset val="134"/>
      </rPr>
      <t>泊位</t>
    </r>
    <r>
      <rPr>
        <sz val="9"/>
        <color indexed="8"/>
        <rFont val="Times New Roman"/>
        <family val="1"/>
      </rPr>
      <t>GFP002B</t>
    </r>
    <r>
      <rPr>
        <sz val="9"/>
        <color indexed="8"/>
        <rFont val="宋体"/>
        <family val="3"/>
        <charset val="134"/>
      </rPr>
      <t>更换电动阀作业中，因隔离措施未落实，造成系统误喷，</t>
    </r>
    <r>
      <rPr>
        <sz val="9"/>
        <color indexed="8"/>
        <rFont val="Times New Roman"/>
        <family val="1"/>
      </rPr>
      <t>12</t>
    </r>
    <r>
      <rPr>
        <sz val="9"/>
        <color indexed="8"/>
        <rFont val="宋体"/>
        <family val="3"/>
        <charset val="134"/>
      </rPr>
      <t>月份补充考核。</t>
    </r>
  </si>
  <si>
    <r>
      <t>12</t>
    </r>
    <r>
      <rPr>
        <sz val="9"/>
        <color indexed="8"/>
        <rFont val="宋体"/>
        <family val="3"/>
        <charset val="134"/>
      </rPr>
      <t>月</t>
    </r>
    <r>
      <rPr>
        <sz val="9"/>
        <color indexed="8"/>
        <rFont val="Times New Roman"/>
        <family val="1"/>
      </rPr>
      <t>10</t>
    </r>
    <r>
      <rPr>
        <sz val="9"/>
        <color indexed="8"/>
        <rFont val="宋体"/>
        <family val="3"/>
        <charset val="134"/>
      </rPr>
      <t>日连续重整初期雨水提升池</t>
    </r>
    <r>
      <rPr>
        <sz val="9"/>
        <color indexed="8"/>
        <rFont val="Times New Roman"/>
        <family val="1"/>
      </rPr>
      <t>COD1890mg/L</t>
    </r>
    <r>
      <rPr>
        <sz val="9"/>
        <color indexed="8"/>
        <rFont val="宋体"/>
        <family val="3"/>
        <charset val="134"/>
      </rPr>
      <t>超标。</t>
    </r>
  </si>
  <si>
    <r>
      <t>12</t>
    </r>
    <r>
      <rPr>
        <sz val="9"/>
        <color indexed="8"/>
        <rFont val="宋体"/>
        <family val="3"/>
        <charset val="134"/>
      </rPr>
      <t>月</t>
    </r>
    <r>
      <rPr>
        <sz val="9"/>
        <color indexed="8"/>
        <rFont val="Times New Roman"/>
        <family val="1"/>
      </rPr>
      <t>17</t>
    </r>
    <r>
      <rPr>
        <sz val="9"/>
        <color indexed="8"/>
        <rFont val="宋体"/>
        <family val="3"/>
        <charset val="134"/>
      </rPr>
      <t>日连续重整初期雨水提升池油含量</t>
    </r>
    <r>
      <rPr>
        <sz val="9"/>
        <color indexed="8"/>
        <rFont val="Times New Roman"/>
        <family val="1"/>
      </rPr>
      <t>789mg/L</t>
    </r>
    <r>
      <rPr>
        <sz val="9"/>
        <color indexed="8"/>
        <rFont val="宋体"/>
        <family val="3"/>
        <charset val="134"/>
      </rPr>
      <t>超标。</t>
    </r>
  </si>
  <si>
    <r>
      <t>12</t>
    </r>
    <r>
      <rPr>
        <sz val="9"/>
        <rFont val="宋体"/>
        <family val="3"/>
        <charset val="134"/>
      </rPr>
      <t>月</t>
    </r>
    <r>
      <rPr>
        <sz val="9"/>
        <rFont val="Times New Roman"/>
        <family val="1"/>
      </rPr>
      <t>9</t>
    </r>
    <r>
      <rPr>
        <sz val="9"/>
        <rFont val="宋体"/>
        <family val="3"/>
        <charset val="134"/>
      </rPr>
      <t>日芳烃联合装置含油污水提升池油含量</t>
    </r>
    <r>
      <rPr>
        <sz val="9"/>
        <rFont val="Times New Roman"/>
        <family val="1"/>
      </rPr>
      <t>476mg/L</t>
    </r>
    <r>
      <rPr>
        <sz val="9"/>
        <rFont val="宋体"/>
        <family val="3"/>
        <charset val="134"/>
      </rPr>
      <t>超标。</t>
    </r>
  </si>
  <si>
    <r>
      <t>12</t>
    </r>
    <r>
      <rPr>
        <sz val="9"/>
        <rFont val="宋体"/>
        <family val="3"/>
        <charset val="134"/>
      </rPr>
      <t>月</t>
    </r>
    <r>
      <rPr>
        <sz val="9"/>
        <rFont val="Times New Roman"/>
        <family val="1"/>
      </rPr>
      <t>31</t>
    </r>
    <r>
      <rPr>
        <sz val="9"/>
        <rFont val="宋体"/>
        <family val="3"/>
        <charset val="134"/>
      </rPr>
      <t>日芳烃联合装置含油污水提升池油</t>
    </r>
    <r>
      <rPr>
        <sz val="9"/>
        <rFont val="Times New Roman"/>
        <family val="1"/>
      </rPr>
      <t>COD2300mg/L</t>
    </r>
    <r>
      <rPr>
        <sz val="9"/>
        <rFont val="宋体"/>
        <family val="3"/>
        <charset val="134"/>
      </rPr>
      <t>超标。</t>
    </r>
  </si>
  <si>
    <r>
      <t>12</t>
    </r>
    <r>
      <rPr>
        <sz val="9"/>
        <rFont val="宋体"/>
        <family val="3"/>
        <charset val="134"/>
      </rPr>
      <t>月</t>
    </r>
    <r>
      <rPr>
        <sz val="9"/>
        <rFont val="Times New Roman"/>
        <family val="1"/>
      </rPr>
      <t>6</t>
    </r>
    <r>
      <rPr>
        <sz val="9"/>
        <rFont val="宋体"/>
        <family val="3"/>
        <charset val="134"/>
      </rPr>
      <t>日硫磺装置含油污水提升池</t>
    </r>
    <r>
      <rPr>
        <sz val="9"/>
        <rFont val="Times New Roman"/>
        <family val="1"/>
      </rPr>
      <t>COD1230mg/L</t>
    </r>
    <r>
      <rPr>
        <sz val="9"/>
        <rFont val="宋体"/>
        <family val="3"/>
        <charset val="134"/>
      </rPr>
      <t>超标。</t>
    </r>
  </si>
  <si>
    <r>
      <t>12</t>
    </r>
    <r>
      <rPr>
        <sz val="9"/>
        <rFont val="宋体"/>
        <family val="3"/>
        <charset val="134"/>
      </rPr>
      <t>月</t>
    </r>
    <r>
      <rPr>
        <sz val="9"/>
        <rFont val="Times New Roman"/>
        <family val="1"/>
      </rPr>
      <t>5</t>
    </r>
    <r>
      <rPr>
        <sz val="9"/>
        <rFont val="宋体"/>
        <family val="3"/>
        <charset val="134"/>
      </rPr>
      <t>日灵活焦化装置含油污水提升池</t>
    </r>
    <r>
      <rPr>
        <sz val="9"/>
        <rFont val="Times New Roman"/>
        <family val="1"/>
      </rPr>
      <t>COD1230mg/L</t>
    </r>
    <r>
      <rPr>
        <sz val="9"/>
        <rFont val="宋体"/>
        <family val="3"/>
        <charset val="134"/>
      </rPr>
      <t>超标。</t>
    </r>
  </si>
  <si>
    <r>
      <t>12</t>
    </r>
    <r>
      <rPr>
        <sz val="9"/>
        <rFont val="宋体"/>
        <family val="3"/>
        <charset val="134"/>
      </rPr>
      <t>月</t>
    </r>
    <r>
      <rPr>
        <sz val="9"/>
        <rFont val="Times New Roman"/>
        <family val="1"/>
      </rPr>
      <t>23</t>
    </r>
    <r>
      <rPr>
        <sz val="9"/>
        <rFont val="宋体"/>
        <family val="3"/>
        <charset val="134"/>
      </rPr>
      <t>日灵活焦化装置含油污水提升池</t>
    </r>
    <r>
      <rPr>
        <sz val="9"/>
        <rFont val="Times New Roman"/>
        <family val="1"/>
      </rPr>
      <t>COD1030mg/L</t>
    </r>
    <r>
      <rPr>
        <sz val="9"/>
        <rFont val="宋体"/>
        <family val="3"/>
        <charset val="134"/>
      </rPr>
      <t>超标。</t>
    </r>
  </si>
  <si>
    <r>
      <t>12</t>
    </r>
    <r>
      <rPr>
        <sz val="9"/>
        <rFont val="宋体"/>
        <family val="3"/>
        <charset val="134"/>
      </rPr>
      <t>月</t>
    </r>
    <r>
      <rPr>
        <sz val="9"/>
        <rFont val="Times New Roman"/>
        <family val="1"/>
      </rPr>
      <t>9</t>
    </r>
    <r>
      <rPr>
        <sz val="9"/>
        <rFont val="宋体"/>
        <family val="3"/>
        <charset val="134"/>
      </rPr>
      <t>日汽油罐区</t>
    </r>
    <r>
      <rPr>
        <sz val="9"/>
        <rFont val="Times New Roman"/>
        <family val="1"/>
      </rPr>
      <t>8021</t>
    </r>
    <r>
      <rPr>
        <sz val="9"/>
        <rFont val="宋体"/>
        <family val="3"/>
        <charset val="134"/>
      </rPr>
      <t>含油污水提升池</t>
    </r>
    <r>
      <rPr>
        <sz val="9"/>
        <rFont val="Times New Roman"/>
        <family val="1"/>
      </rPr>
      <t>COD986mg/L</t>
    </r>
    <r>
      <rPr>
        <sz val="9"/>
        <rFont val="宋体"/>
        <family val="3"/>
        <charset val="134"/>
      </rPr>
      <t>超标。</t>
    </r>
  </si>
  <si>
    <r>
      <t xml:space="preserve">Quality Analysis Dept.
</t>
    </r>
    <r>
      <rPr>
        <sz val="9"/>
        <color theme="1"/>
        <rFont val="宋体"/>
        <family val="3"/>
        <charset val="134"/>
      </rPr>
      <t>质量检验部</t>
    </r>
  </si>
  <si>
    <r>
      <rPr>
        <sz val="9"/>
        <color theme="1"/>
        <rFont val="宋体"/>
        <family val="3"/>
        <charset val="134"/>
      </rPr>
      <t>本月柴油抗磨剂加剂量，全部满足产品标准要求。</t>
    </r>
    <phoneticPr fontId="5" type="noConversion"/>
  </si>
  <si>
    <r>
      <t>12</t>
    </r>
    <r>
      <rPr>
        <sz val="9"/>
        <color theme="1"/>
        <rFont val="宋体"/>
        <family val="3"/>
        <charset val="134"/>
      </rPr>
      <t>月</t>
    </r>
    <r>
      <rPr>
        <sz val="9"/>
        <color theme="1"/>
        <rFont val="Times New Roman"/>
        <family val="1"/>
      </rPr>
      <t>28</t>
    </r>
    <r>
      <rPr>
        <sz val="9"/>
        <color theme="1"/>
        <rFont val="宋体"/>
        <family val="3"/>
        <charset val="134"/>
      </rPr>
      <t>日</t>
    </r>
    <r>
      <rPr>
        <sz val="9"/>
        <color theme="1"/>
        <rFont val="Times New Roman"/>
        <family val="1"/>
      </rPr>
      <t>18:00</t>
    </r>
    <r>
      <rPr>
        <sz val="9"/>
        <color theme="1"/>
        <rFont val="宋体"/>
        <family val="3"/>
        <charset val="134"/>
      </rPr>
      <t>航煤装船，需采启泵前的管线样品，因废油处理问题，造成启泵前的管线样品未采取。</t>
    </r>
    <phoneticPr fontId="5" type="noConversion"/>
  </si>
  <si>
    <r>
      <t xml:space="preserve">IT Dept.
</t>
    </r>
    <r>
      <rPr>
        <sz val="9"/>
        <color theme="1"/>
        <rFont val="宋体"/>
        <family val="3"/>
        <charset val="134"/>
      </rPr>
      <t>信息管理部</t>
    </r>
  </si>
  <si>
    <r>
      <rPr>
        <sz val="9"/>
        <color theme="1"/>
        <rFont val="宋体"/>
        <family val="3"/>
        <charset val="134"/>
      </rPr>
      <t>炼油三部的智能巡检仪，号码为</t>
    </r>
    <r>
      <rPr>
        <sz val="9"/>
        <color theme="1"/>
        <rFont val="Times New Roman"/>
        <family val="1"/>
      </rPr>
      <t>IMEI 863134036933052</t>
    </r>
    <r>
      <rPr>
        <sz val="9"/>
        <color theme="1"/>
        <rFont val="宋体"/>
        <family val="3"/>
        <charset val="134"/>
      </rPr>
      <t>、摔裂。</t>
    </r>
    <r>
      <rPr>
        <sz val="9"/>
        <color theme="1"/>
        <rFont val="Times New Roman"/>
        <family val="1"/>
      </rPr>
      <t xml:space="preserve"> </t>
    </r>
    <r>
      <rPr>
        <sz val="9"/>
        <color theme="1"/>
        <rFont val="宋体"/>
        <family val="3"/>
        <charset val="134"/>
      </rPr>
      <t>未妥善保管和使用。</t>
    </r>
    <phoneticPr fontId="5" type="noConversion"/>
  </si>
  <si>
    <r>
      <rPr>
        <sz val="9"/>
        <rFont val="宋体"/>
        <family val="3"/>
        <charset val="134"/>
      </rPr>
      <t>燃料气系统平稳运行</t>
    </r>
    <phoneticPr fontId="5" type="noConversion"/>
  </si>
  <si>
    <r>
      <rPr>
        <sz val="9"/>
        <rFont val="宋体"/>
        <family val="3"/>
        <charset val="134"/>
      </rPr>
      <t>计调部</t>
    </r>
    <phoneticPr fontId="31" type="noConversion"/>
  </si>
  <si>
    <r>
      <rPr>
        <sz val="9"/>
        <rFont val="宋体"/>
        <family val="3"/>
        <charset val="134"/>
      </rPr>
      <t>煤柴油加氢</t>
    </r>
    <phoneticPr fontId="5" type="noConversion"/>
  </si>
  <si>
    <r>
      <rPr>
        <sz val="9"/>
        <rFont val="宋体"/>
        <family val="3"/>
        <charset val="134"/>
      </rPr>
      <t>质检部</t>
    </r>
    <phoneticPr fontId="31" type="noConversion"/>
  </si>
  <si>
    <r>
      <rPr>
        <sz val="9"/>
        <rFont val="宋体"/>
        <family val="3"/>
        <charset val="134"/>
      </rPr>
      <t>计调部</t>
    </r>
    <phoneticPr fontId="31" type="noConversion"/>
  </si>
  <si>
    <r>
      <rPr>
        <sz val="9"/>
        <rFont val="宋体"/>
        <family val="3"/>
        <charset val="134"/>
      </rPr>
      <t>质检部</t>
    </r>
    <phoneticPr fontId="3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</si>
  <si>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</si>
  <si>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油层厚度超过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</si>
  <si>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清污分率达标率</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</si>
  <si>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</si>
  <si>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t>HSE</t>
    </r>
    <r>
      <rPr>
        <sz val="9"/>
        <rFont val="宋体"/>
        <family val="3"/>
        <charset val="134"/>
      </rPr>
      <t>重要信息上报率</t>
    </r>
    <r>
      <rPr>
        <sz val="9"/>
        <rFont val="Times New Roman"/>
        <family val="1"/>
      </rPr>
      <t>(%)</t>
    </r>
  </si>
  <si>
    <r>
      <rPr>
        <sz val="9"/>
        <rFont val="宋体"/>
        <family val="3"/>
        <charset val="134"/>
      </rPr>
      <t>异常排污申报率</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</si>
  <si>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</si>
  <si>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</si>
  <si>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</si>
  <si>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t>
    </r>
    <r>
      <rPr>
        <sz val="9"/>
        <rFont val="Times New Roman"/>
        <family val="1"/>
      </rPr>
      <t>9</t>
    </r>
    <phoneticPr fontId="5" type="noConversion"/>
  </si>
  <si>
    <r>
      <rPr>
        <sz val="9"/>
        <rFont val="宋体"/>
        <family val="3"/>
        <charset val="134"/>
      </rPr>
      <t>≥</t>
    </r>
    <r>
      <rPr>
        <sz val="9"/>
        <rFont val="Times New Roman"/>
        <family val="1"/>
      </rPr>
      <t>96%</t>
    </r>
    <r>
      <rPr>
        <sz val="9"/>
        <rFont val="宋体"/>
        <family val="3"/>
        <charset val="134"/>
      </rPr>
      <t>奖</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</si>
  <si>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</si>
  <si>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t>
    </r>
    <r>
      <rPr>
        <sz val="9"/>
        <rFont val="Times New Roman"/>
        <family val="1"/>
      </rPr>
      <t>0.4‰</t>
    </r>
    <r>
      <rPr>
        <sz val="9"/>
        <rFont val="宋体"/>
        <family val="3"/>
        <charset val="134"/>
      </rPr>
      <t>奖</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</si>
  <si>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</si>
  <si>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按台统计，≥</t>
    </r>
    <r>
      <rPr>
        <sz val="9"/>
        <rFont val="Times New Roman"/>
        <family val="1"/>
      </rPr>
      <t>90.5%</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</si>
  <si>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</si>
  <si>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执行调度指令</t>
    </r>
    <phoneticPr fontId="5" type="noConversion"/>
  </si>
  <si>
    <r>
      <rPr>
        <sz val="9"/>
        <rFont val="宋体"/>
        <family val="3"/>
        <charset val="134"/>
      </rPr>
      <t>燃料气系统平稳运行</t>
    </r>
    <phoneticPr fontId="5" type="noConversion"/>
  </si>
  <si>
    <r>
      <rPr>
        <sz val="9"/>
        <rFont val="宋体"/>
        <family val="3"/>
        <charset val="134"/>
      </rPr>
      <t>计调部</t>
    </r>
    <phoneticPr fontId="5" type="noConversion"/>
  </si>
  <si>
    <r>
      <rPr>
        <sz val="9"/>
        <rFont val="宋体"/>
        <family val="3"/>
        <charset val="134"/>
      </rPr>
      <t>完成</t>
    </r>
    <phoneticPr fontId="5" type="noConversion"/>
  </si>
  <si>
    <r>
      <rPr>
        <sz val="9"/>
        <rFont val="宋体"/>
        <family val="3"/>
        <charset val="134"/>
      </rPr>
      <t>煤柴油加氢</t>
    </r>
    <r>
      <rPr>
        <sz val="9"/>
        <rFont val="Times New Roman"/>
        <family val="1"/>
      </rPr>
      <t>(%)</t>
    </r>
    <phoneticPr fontId="5"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</si>
  <si>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5" type="noConversion"/>
  </si>
  <si>
    <r>
      <rPr>
        <sz val="9"/>
        <rFont val="宋体"/>
        <family val="3"/>
        <charset val="134"/>
      </rPr>
      <t>加氢裂化</t>
    </r>
    <r>
      <rPr>
        <sz val="9"/>
        <rFont val="Times New Roman"/>
        <family val="1"/>
      </rPr>
      <t>&amp;</t>
    </r>
    <r>
      <rPr>
        <sz val="9"/>
        <rFont val="宋体"/>
        <family val="3"/>
        <charset val="134"/>
      </rPr>
      <t>气分</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</si>
  <si>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31" type="noConversion"/>
  </si>
  <si>
    <r>
      <rPr>
        <sz val="9"/>
        <rFont val="宋体"/>
        <family val="3"/>
        <charset val="134"/>
      </rPr>
      <t>煤油加氢装置采样及时率</t>
    </r>
    <r>
      <rPr>
        <sz val="9"/>
        <rFont val="Times New Roman"/>
        <family val="1"/>
      </rPr>
      <t>(%)</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</si>
  <si>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</si>
  <si>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柴油加氢装置采样及时率</t>
    </r>
    <r>
      <rPr>
        <sz val="9"/>
        <rFont val="Times New Roman"/>
        <family val="1"/>
      </rPr>
      <t>(%)</t>
    </r>
    <phoneticPr fontId="5" type="noConversion"/>
  </si>
  <si>
    <r>
      <rPr>
        <sz val="9"/>
        <rFont val="宋体"/>
        <family val="3"/>
        <charset val="134"/>
      </rPr>
      <t>加氢裂化装置采样及时率</t>
    </r>
    <r>
      <rPr>
        <sz val="9"/>
        <rFont val="Times New Roman"/>
        <family val="1"/>
      </rPr>
      <t>(%)</t>
    </r>
    <phoneticPr fontId="5" type="noConversion"/>
  </si>
  <si>
    <r>
      <rPr>
        <sz val="9"/>
        <rFont val="宋体"/>
        <family val="3"/>
        <charset val="134"/>
      </rPr>
      <t>气分装置采样合格率</t>
    </r>
    <r>
      <rPr>
        <sz val="9"/>
        <rFont val="Times New Roman"/>
        <family val="1"/>
      </rPr>
      <t>(%)</t>
    </r>
    <phoneticPr fontId="5" type="noConversion"/>
  </si>
  <si>
    <r>
      <rPr>
        <sz val="9"/>
        <rFont val="宋体"/>
        <family val="3"/>
        <charset val="134"/>
      </rPr>
      <t>煤油加氢装置采样准确率</t>
    </r>
    <r>
      <rPr>
        <sz val="9"/>
        <rFont val="Times New Roman"/>
        <family val="1"/>
      </rPr>
      <t>(%)</t>
    </r>
    <phoneticPr fontId="5" type="noConversion"/>
  </si>
  <si>
    <r>
      <rPr>
        <sz val="9"/>
        <rFont val="宋体"/>
        <family val="3"/>
        <charset val="134"/>
      </rPr>
      <t>柴油加氢装置采样准确率</t>
    </r>
    <r>
      <rPr>
        <sz val="9"/>
        <rFont val="Times New Roman"/>
        <family val="1"/>
      </rPr>
      <t>(%)</t>
    </r>
    <phoneticPr fontId="5" type="noConversion"/>
  </si>
  <si>
    <r>
      <rPr>
        <sz val="9"/>
        <rFont val="宋体"/>
        <family val="3"/>
        <charset val="134"/>
      </rPr>
      <t>加氢裂化装置采样准确率</t>
    </r>
    <r>
      <rPr>
        <sz val="9"/>
        <rFont val="Times New Roman"/>
        <family val="1"/>
      </rPr>
      <t>(%)</t>
    </r>
    <phoneticPr fontId="5" type="noConversion"/>
  </si>
  <si>
    <r>
      <rPr>
        <sz val="9"/>
        <rFont val="宋体"/>
        <family val="3"/>
        <charset val="134"/>
      </rPr>
      <t>气分装置采样准确率</t>
    </r>
    <r>
      <rPr>
        <sz val="9"/>
        <rFont val="Times New Roman"/>
        <family val="1"/>
      </rPr>
      <t>(%)</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</si>
  <si>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</si>
  <si>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执行调度指令</t>
    </r>
  </si>
  <si>
    <r>
      <rPr>
        <sz val="9"/>
        <rFont val="宋体"/>
        <family val="3"/>
        <charset val="134"/>
      </rPr>
      <t>灵活气烧量</t>
    </r>
    <phoneticPr fontId="5" type="noConversion"/>
  </si>
  <si>
    <r>
      <rPr>
        <sz val="9"/>
        <rFont val="宋体"/>
        <family val="3"/>
        <charset val="134"/>
      </rPr>
      <t>芳烃（含抽提、歧化、吸附分离、二甲苯、异构化）</t>
    </r>
    <phoneticPr fontId="5" type="noConversion"/>
  </si>
  <si>
    <r>
      <rPr>
        <sz val="9"/>
        <rFont val="宋体"/>
        <family val="3"/>
        <charset val="134"/>
      </rPr>
      <t>无操作不当导致的燃料气管网幅度超过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</si>
  <si>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平均值≥</t>
    </r>
    <r>
      <rPr>
        <sz val="9"/>
        <rFont val="Times New Roman"/>
        <family val="1"/>
      </rPr>
      <t>85000Nm3/h</t>
    </r>
    <phoneticPr fontId="5" type="noConversion"/>
  </si>
  <si>
    <r>
      <rPr>
        <sz val="9"/>
        <rFont val="宋体"/>
        <family val="3"/>
        <charset val="134"/>
      </rPr>
      <t>平均</t>
    </r>
    <r>
      <rPr>
        <sz val="9"/>
        <rFont val="Times New Roman"/>
        <family val="1"/>
      </rPr>
      <t>83853Nm3/h</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</si>
  <si>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</si>
  <si>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</si>
  <si>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</si>
  <si>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</si>
  <si>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</si>
  <si>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t>
    </r>
  </si>
  <si>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</si>
  <si>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</si>
  <si>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</si>
  <si>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</si>
  <si>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</si>
  <si>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</si>
  <si>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90</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</si>
  <si>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</si>
  <si>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</si>
  <si>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</si>
  <si>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</si>
  <si>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</si>
  <si>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</si>
  <si>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</si>
  <si>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</si>
  <si>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连续重整装置采样及时率</t>
    </r>
    <r>
      <rPr>
        <sz val="9"/>
        <rFont val="Times New Roman"/>
        <family val="1"/>
      </rPr>
      <t>(%)</t>
    </r>
    <phoneticPr fontId="5" type="noConversion"/>
  </si>
  <si>
    <r>
      <rPr>
        <sz val="9"/>
        <rFont val="宋体"/>
        <family val="3"/>
        <charset val="134"/>
      </rPr>
      <t>芳烃联合装置采样及时率</t>
    </r>
    <r>
      <rPr>
        <sz val="9"/>
        <rFont val="Times New Roman"/>
        <family val="1"/>
      </rPr>
      <t>(%)</t>
    </r>
    <phoneticPr fontId="5" type="noConversion"/>
  </si>
  <si>
    <r>
      <rPr>
        <sz val="9"/>
        <rFont val="宋体"/>
        <family val="3"/>
        <charset val="134"/>
      </rPr>
      <t>轻石异构化装置采样及时率</t>
    </r>
    <r>
      <rPr>
        <sz val="9"/>
        <rFont val="Times New Roman"/>
        <family val="1"/>
      </rPr>
      <t>(%)</t>
    </r>
    <phoneticPr fontId="5" type="noConversion"/>
  </si>
  <si>
    <r>
      <t>PSA</t>
    </r>
    <r>
      <rPr>
        <sz val="9"/>
        <rFont val="宋体"/>
        <family val="3"/>
        <charset val="134"/>
      </rPr>
      <t>装置采样及时率</t>
    </r>
    <r>
      <rPr>
        <sz val="9"/>
        <rFont val="Times New Roman"/>
        <family val="1"/>
      </rPr>
      <t>(%)</t>
    </r>
    <phoneticPr fontId="5" type="noConversion"/>
  </si>
  <si>
    <r>
      <rPr>
        <sz val="9"/>
        <rFont val="宋体"/>
        <family val="3"/>
        <charset val="134"/>
      </rPr>
      <t>连续重整装置采样准确率</t>
    </r>
    <r>
      <rPr>
        <sz val="9"/>
        <rFont val="Times New Roman"/>
        <family val="1"/>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</si>
  <si>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</si>
  <si>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芳烃联合装置采样准确率</t>
    </r>
    <r>
      <rPr>
        <sz val="9"/>
        <rFont val="Times New Roman"/>
        <family val="1"/>
      </rPr>
      <t>(%)</t>
    </r>
    <phoneticPr fontId="5" type="noConversion"/>
  </si>
  <si>
    <r>
      <rPr>
        <sz val="9"/>
        <rFont val="宋体"/>
        <family val="3"/>
        <charset val="134"/>
      </rPr>
      <t>轻石异构化装置采样准确率</t>
    </r>
    <r>
      <rPr>
        <sz val="9"/>
        <rFont val="Times New Roman"/>
        <family val="1"/>
      </rPr>
      <t>(%)</t>
    </r>
    <phoneticPr fontId="5" type="noConversion"/>
  </si>
  <si>
    <r>
      <t>PSA</t>
    </r>
    <r>
      <rPr>
        <sz val="9"/>
        <rFont val="宋体"/>
        <family val="3"/>
        <charset val="134"/>
      </rPr>
      <t>装置馏出口采样准确率</t>
    </r>
    <r>
      <rPr>
        <sz val="9"/>
        <rFont val="Times New Roman"/>
        <family val="1"/>
      </rPr>
      <t>(%)</t>
    </r>
    <phoneticPr fontId="5" type="noConversion"/>
  </si>
  <si>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</si>
  <si>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</si>
  <si>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</si>
  <si>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</si>
  <si>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</si>
  <si>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</si>
  <si>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90.5%</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</si>
  <si>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</si>
  <si>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全月未发生灵活气中断事故</t>
    </r>
    <phoneticPr fontId="5" type="noConversion"/>
  </si>
  <si>
    <r>
      <rPr>
        <sz val="9"/>
        <rFont val="宋体"/>
        <family val="3"/>
        <charset val="134"/>
      </rPr>
      <t>灵活焦化（</t>
    </r>
    <r>
      <rPr>
        <sz val="9"/>
        <rFont val="Times New Roman"/>
        <family val="1"/>
      </rPr>
      <t>%</t>
    </r>
    <r>
      <rPr>
        <sz val="9"/>
        <rFont val="宋体"/>
        <family val="3"/>
        <charset val="134"/>
      </rPr>
      <t>）</t>
    </r>
    <phoneticPr fontId="5" type="noConversion"/>
  </si>
  <si>
    <r>
      <rPr>
        <sz val="9"/>
        <rFont val="宋体"/>
        <family val="3"/>
        <charset val="134"/>
      </rPr>
      <t>硫磺回收（</t>
    </r>
    <r>
      <rPr>
        <sz val="9"/>
        <rFont val="Times New Roman"/>
        <family val="1"/>
      </rPr>
      <t>%</t>
    </r>
    <r>
      <rPr>
        <sz val="9"/>
        <rFont val="宋体"/>
        <family val="3"/>
        <charset val="134"/>
      </rPr>
      <t>）</t>
    </r>
    <phoneticPr fontId="5" type="noConversion"/>
  </si>
  <si>
    <r>
      <rPr>
        <sz val="9"/>
        <rFont val="宋体"/>
        <family val="3"/>
        <charset val="134"/>
      </rPr>
      <t>一级工艺指标</t>
    </r>
    <phoneticPr fontId="5" type="noConversion"/>
  </si>
  <si>
    <r>
      <rPr>
        <sz val="9"/>
        <rFont val="宋体"/>
        <family val="3"/>
        <charset val="134"/>
      </rPr>
      <t>灵活焦化</t>
    </r>
    <phoneticPr fontId="5" type="noConversion"/>
  </si>
  <si>
    <r>
      <rPr>
        <sz val="9"/>
        <rFont val="宋体"/>
        <family val="3"/>
        <charset val="134"/>
      </rPr>
      <t>硫磺回收</t>
    </r>
    <phoneticPr fontId="5" type="noConversion"/>
  </si>
  <si>
    <r>
      <rPr>
        <sz val="9"/>
        <rFont val="宋体"/>
        <family val="3"/>
        <charset val="134"/>
      </rPr>
      <t>灵活焦化装置采样及时率</t>
    </r>
    <r>
      <rPr>
        <sz val="9"/>
        <rFont val="Times New Roman"/>
        <family val="1"/>
      </rPr>
      <t>(%)</t>
    </r>
    <phoneticPr fontId="5" type="noConversion"/>
  </si>
  <si>
    <r>
      <rPr>
        <sz val="9"/>
        <rFont val="宋体"/>
        <family val="3"/>
        <charset val="134"/>
      </rPr>
      <t>硫磺装置采样及时率</t>
    </r>
    <r>
      <rPr>
        <sz val="9"/>
        <rFont val="Times New Roman"/>
        <family val="1"/>
      </rPr>
      <t>(%)</t>
    </r>
    <phoneticPr fontId="5" type="noConversion"/>
  </si>
  <si>
    <r>
      <rPr>
        <sz val="9"/>
        <rFont val="宋体"/>
        <family val="3"/>
        <charset val="134"/>
      </rPr>
      <t>溶剂再生装置采样及时率</t>
    </r>
    <r>
      <rPr>
        <sz val="9"/>
        <rFont val="Times New Roman"/>
        <family val="1"/>
      </rPr>
      <t>(%)</t>
    </r>
    <phoneticPr fontId="5" type="noConversion"/>
  </si>
  <si>
    <r>
      <rPr>
        <sz val="9"/>
        <rFont val="宋体"/>
        <family val="3"/>
        <charset val="134"/>
      </rPr>
      <t>酸性水汽提装置采样及时率</t>
    </r>
    <r>
      <rPr>
        <sz val="9"/>
        <rFont val="Times New Roman"/>
        <family val="1"/>
      </rPr>
      <t>(%)</t>
    </r>
    <phoneticPr fontId="5" type="noConversion"/>
  </si>
  <si>
    <r>
      <rPr>
        <sz val="9"/>
        <rFont val="宋体"/>
        <family val="3"/>
        <charset val="134"/>
      </rPr>
      <t>灵活焦化装置采样准确率</t>
    </r>
    <r>
      <rPr>
        <sz val="9"/>
        <rFont val="Times New Roman"/>
        <family val="1"/>
      </rPr>
      <t>(%)</t>
    </r>
    <phoneticPr fontId="5" type="noConversion"/>
  </si>
  <si>
    <r>
      <rPr>
        <sz val="9"/>
        <rFont val="宋体"/>
        <family val="3"/>
        <charset val="134"/>
      </rPr>
      <t>硫磺装置采样准确率</t>
    </r>
    <r>
      <rPr>
        <sz val="9"/>
        <rFont val="Times New Roman"/>
        <family val="1"/>
      </rPr>
      <t>(%)</t>
    </r>
    <phoneticPr fontId="5" type="noConversion"/>
  </si>
  <si>
    <r>
      <rPr>
        <sz val="9"/>
        <rFont val="宋体"/>
        <family val="3"/>
        <charset val="134"/>
      </rPr>
      <t>溶剂再生装置采样准确率</t>
    </r>
    <r>
      <rPr>
        <sz val="9"/>
        <rFont val="Times New Roman"/>
        <family val="1"/>
      </rPr>
      <t>(%)</t>
    </r>
    <phoneticPr fontId="5" type="noConversion"/>
  </si>
  <si>
    <r>
      <rPr>
        <sz val="9"/>
        <rFont val="宋体"/>
        <family val="3"/>
        <charset val="134"/>
      </rPr>
      <t>酸性水汽提装置采样准确率</t>
    </r>
    <r>
      <rPr>
        <sz val="9"/>
        <rFont val="Times New Roman"/>
        <family val="1"/>
      </rPr>
      <t>(%)</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</si>
  <si>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</si>
  <si>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清污分率达标率</t>
    </r>
    <r>
      <rPr>
        <sz val="9"/>
        <rFont val="Times New Roman"/>
        <family val="1"/>
      </rPr>
      <t>(%)</t>
    </r>
    <phoneticPr fontId="5"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</si>
  <si>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</si>
  <si>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t>HSE</t>
    </r>
    <r>
      <rPr>
        <sz val="9"/>
        <rFont val="宋体"/>
        <family val="3"/>
        <charset val="134"/>
      </rPr>
      <t>重要信息上报率</t>
    </r>
  </si>
  <si>
    <r>
      <rPr>
        <sz val="9"/>
        <rFont val="宋体"/>
        <family val="3"/>
        <charset val="134"/>
      </rPr>
      <t>异常排污申报率</t>
    </r>
    <r>
      <rPr>
        <sz val="9"/>
        <rFont val="Times New Roman"/>
        <family val="1"/>
      </rPr>
      <t>(%)</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</si>
  <si>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</si>
  <si>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</si>
  <si>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96%</t>
    </r>
    <r>
      <rPr>
        <sz val="9"/>
        <rFont val="宋体"/>
        <family val="3"/>
        <charset val="134"/>
      </rPr>
      <t>奖</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</si>
  <si>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</si>
  <si>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0.4‰</t>
    </r>
    <r>
      <rPr>
        <sz val="9"/>
        <rFont val="宋体"/>
        <family val="3"/>
        <charset val="134"/>
      </rPr>
      <t>奖</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</si>
  <si>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5" type="noConversion"/>
  </si>
  <si>
    <r>
      <rPr>
        <sz val="9"/>
        <rFont val="宋体"/>
        <family val="3"/>
        <charset val="134"/>
      </rPr>
      <t>按台统计，≥</t>
    </r>
    <r>
      <rPr>
        <sz val="9"/>
        <rFont val="Times New Roman"/>
        <family val="1"/>
      </rPr>
      <t>90.5%</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</si>
  <si>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</si>
  <si>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</si>
  <si>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</si>
  <si>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</si>
  <si>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燃料气系统平稳运行</t>
    </r>
    <phoneticPr fontId="5" type="noConversion"/>
  </si>
  <si>
    <r>
      <rPr>
        <sz val="9"/>
        <rFont val="宋体"/>
        <family val="3"/>
        <charset val="134"/>
      </rPr>
      <t>气化器稳定运行</t>
    </r>
    <phoneticPr fontId="5" type="noConversion"/>
  </si>
  <si>
    <r>
      <rPr>
        <sz val="9"/>
        <rFont val="宋体"/>
        <family val="3"/>
        <charset val="134"/>
      </rPr>
      <t>汽电系统平稳运行</t>
    </r>
    <phoneticPr fontId="5" type="noConversion"/>
  </si>
  <si>
    <r>
      <rPr>
        <sz val="9"/>
        <rFont val="宋体"/>
        <family val="3"/>
        <charset val="134"/>
      </rPr>
      <t>及时调整锅炉、减温减压器负荷，保证管网压力温度稳定</t>
    </r>
  </si>
  <si>
    <r>
      <rPr>
        <sz val="9"/>
        <rFont val="宋体"/>
        <family val="3"/>
        <charset val="134"/>
      </rPr>
      <t>海淡化水脱硫</t>
    </r>
  </si>
  <si>
    <r>
      <rPr>
        <sz val="9"/>
        <rFont val="宋体"/>
        <family val="3"/>
        <charset val="134"/>
      </rPr>
      <t>海淡化水脱硫</t>
    </r>
    <phoneticPr fontId="5"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</si>
  <si>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</si>
  <si>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事故放油池表层油厚度</t>
    </r>
    <r>
      <rPr>
        <sz val="9"/>
        <rFont val="Times New Roman"/>
        <family val="1"/>
      </rPr>
      <t>(cm)</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</si>
  <si>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</si>
  <si>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</si>
  <si>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清污分率达标率</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</si>
  <si>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</si>
  <si>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t>HSE</t>
    </r>
    <r>
      <rPr>
        <sz val="9"/>
        <rFont val="宋体"/>
        <family val="3"/>
        <charset val="134"/>
      </rPr>
      <t>重要信息上报率（</t>
    </r>
    <r>
      <rPr>
        <sz val="9"/>
        <rFont val="Times New Roman"/>
        <family val="1"/>
      </rPr>
      <t>%</t>
    </r>
    <r>
      <rPr>
        <sz val="9"/>
        <rFont val="宋体"/>
        <family val="3"/>
        <charset val="134"/>
      </rPr>
      <t>）</t>
    </r>
  </si>
  <si>
    <r>
      <rPr>
        <sz val="9"/>
        <rFont val="宋体"/>
        <family val="3"/>
        <charset val="134"/>
      </rPr>
      <t>异常排污申报率（</t>
    </r>
    <r>
      <rPr>
        <sz val="9"/>
        <rFont val="Times New Roman"/>
        <family val="1"/>
      </rPr>
      <t>%</t>
    </r>
    <r>
      <rPr>
        <sz val="9"/>
        <rFont val="宋体"/>
        <family val="3"/>
        <charset val="134"/>
      </rPr>
      <t>）</t>
    </r>
  </si>
  <si>
    <r>
      <rPr>
        <sz val="9"/>
        <rFont val="宋体"/>
        <family val="3"/>
        <charset val="134"/>
      </rPr>
      <t>关键机组及</t>
    </r>
    <r>
      <rPr>
        <sz val="9"/>
        <rFont val="Times New Roman"/>
        <family val="1"/>
      </rPr>
      <t>CFB</t>
    </r>
    <r>
      <rPr>
        <sz val="9"/>
        <rFont val="宋体"/>
        <family val="3"/>
        <charset val="134"/>
      </rPr>
      <t>锅炉非计划停车次数（次）</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</si>
  <si>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</si>
  <si>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</si>
  <si>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工艺参数平稳率（</t>
    </r>
    <r>
      <rPr>
        <sz val="9"/>
        <rFont val="Times New Roman"/>
        <family val="1"/>
      </rPr>
      <t>%</t>
    </r>
    <r>
      <rPr>
        <sz val="9"/>
        <rFont val="宋体"/>
        <family val="3"/>
        <charset val="134"/>
      </rPr>
      <t>）</t>
    </r>
    <phoneticPr fontId="5" type="noConversion"/>
  </si>
  <si>
    <r>
      <rPr>
        <sz val="9"/>
        <rFont val="宋体"/>
        <family val="3"/>
        <charset val="134"/>
      </rPr>
      <t>按锅炉、汽机、燃运统计，≥</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</si>
  <si>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供电标煤耗（</t>
    </r>
    <r>
      <rPr>
        <sz val="9"/>
        <rFont val="Times New Roman"/>
        <family val="1"/>
      </rPr>
      <t>g/kwh</t>
    </r>
    <r>
      <rPr>
        <sz val="9"/>
        <rFont val="宋体"/>
        <family val="3"/>
        <charset val="134"/>
      </rPr>
      <t>）</t>
    </r>
    <phoneticPr fontId="5" type="noConversion"/>
  </si>
  <si>
    <r>
      <rPr>
        <sz val="9"/>
        <rFont val="宋体"/>
        <family val="3"/>
        <charset val="134"/>
      </rPr>
      <t>≤</t>
    </r>
    <r>
      <rPr>
        <sz val="9"/>
        <rFont val="Times New Roman"/>
        <family val="1"/>
      </rPr>
      <t>380</t>
    </r>
    <phoneticPr fontId="5"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</si>
  <si>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5" type="noConversion"/>
  </si>
  <si>
    <r>
      <rPr>
        <sz val="9"/>
        <rFont val="宋体"/>
        <family val="3"/>
        <charset val="134"/>
      </rPr>
      <t>供热标煤耗（</t>
    </r>
    <r>
      <rPr>
        <sz val="9"/>
        <rFont val="Times New Roman"/>
        <family val="1"/>
      </rPr>
      <t>kg/GJ</t>
    </r>
    <r>
      <rPr>
        <sz val="9"/>
        <rFont val="宋体"/>
        <family val="3"/>
        <charset val="134"/>
      </rPr>
      <t>）</t>
    </r>
    <phoneticPr fontId="5" type="noConversion"/>
  </si>
  <si>
    <r>
      <rPr>
        <sz val="9"/>
        <rFont val="宋体"/>
        <family val="3"/>
        <charset val="134"/>
      </rPr>
      <t>≤</t>
    </r>
    <r>
      <rPr>
        <sz val="9"/>
        <rFont val="Times New Roman"/>
        <family val="1"/>
      </rPr>
      <t>39</t>
    </r>
    <phoneticPr fontId="5" type="noConversion"/>
  </si>
  <si>
    <r>
      <rPr>
        <sz val="9"/>
        <rFont val="宋体"/>
        <family val="3"/>
        <charset val="134"/>
      </rPr>
      <t>综合厂用电率（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</si>
  <si>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26</t>
    </r>
    <phoneticPr fontId="5" type="noConversion"/>
  </si>
  <si>
    <r>
      <rPr>
        <sz val="9"/>
        <rFont val="宋体"/>
        <family val="3"/>
        <charset val="134"/>
      </rPr>
      <t>≤</t>
    </r>
    <r>
      <rPr>
        <sz val="9"/>
        <rFont val="Times New Roman"/>
        <family val="1"/>
      </rPr>
      <t>16%</t>
    </r>
    <r>
      <rPr>
        <sz val="9"/>
        <rFont val="宋体"/>
        <family val="3"/>
        <charset val="134"/>
      </rPr>
      <t>加</t>
    </r>
    <r>
      <rPr>
        <sz val="9"/>
        <rFont val="Times New Roman"/>
        <family val="1"/>
      </rPr>
      <t>50</t>
    </r>
    <r>
      <rPr>
        <sz val="9"/>
        <rFont val="宋体"/>
        <family val="3"/>
        <charset val="134"/>
      </rPr>
      <t>文；＞</t>
    </r>
    <r>
      <rPr>
        <sz val="9"/>
        <rFont val="Times New Roman"/>
        <family val="1"/>
      </rPr>
      <t>18%</t>
    </r>
    <r>
      <rPr>
        <sz val="9"/>
        <rFont val="宋体"/>
        <family val="3"/>
        <charset val="134"/>
      </rPr>
      <t>扣</t>
    </r>
    <r>
      <rPr>
        <sz val="9"/>
        <rFont val="Times New Roman"/>
        <family val="1"/>
      </rPr>
      <t>100</t>
    </r>
    <r>
      <rPr>
        <sz val="9"/>
        <rFont val="宋体"/>
        <family val="3"/>
        <charset val="134"/>
      </rPr>
      <t>文。</t>
    </r>
    <phoneticPr fontId="5" type="noConversion"/>
  </si>
  <si>
    <r>
      <t>55MW</t>
    </r>
    <r>
      <rPr>
        <sz val="9"/>
        <rFont val="宋体"/>
        <family val="3"/>
        <charset val="134"/>
      </rPr>
      <t>汽耗率（平均）（</t>
    </r>
    <r>
      <rPr>
        <sz val="9"/>
        <rFont val="Times New Roman"/>
        <family val="1"/>
      </rPr>
      <t>kg/kwh</t>
    </r>
    <r>
      <rPr>
        <sz val="9"/>
        <rFont val="宋体"/>
        <family val="3"/>
        <charset val="134"/>
      </rPr>
      <t>）</t>
    </r>
    <phoneticPr fontId="5" type="noConversion"/>
  </si>
  <si>
    <r>
      <rPr>
        <sz val="9"/>
        <rFont val="宋体"/>
        <family val="3"/>
        <charset val="134"/>
      </rPr>
      <t>≤</t>
    </r>
    <r>
      <rPr>
        <sz val="9"/>
        <rFont val="Times New Roman"/>
        <family val="1"/>
      </rPr>
      <t>4.2</t>
    </r>
    <phoneticPr fontId="5" type="noConversion"/>
  </si>
  <si>
    <r>
      <t>CFB</t>
    </r>
    <r>
      <rPr>
        <sz val="9"/>
        <rFont val="宋体"/>
        <family val="3"/>
        <charset val="134"/>
      </rPr>
      <t>锅炉热效率（平均）（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</si>
  <si>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91</t>
    </r>
    <phoneticPr fontId="5"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</si>
  <si>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</si>
  <si>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</si>
  <si>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</si>
  <si>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</si>
  <si>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启动锅炉灵活气烧量（</t>
    </r>
    <r>
      <rPr>
        <sz val="9"/>
        <rFont val="Times New Roman"/>
        <family val="1"/>
      </rPr>
      <t>t/h</t>
    </r>
    <r>
      <rPr>
        <sz val="9"/>
        <rFont val="宋体"/>
        <family val="3"/>
        <charset val="134"/>
      </rPr>
      <t>）</t>
    </r>
    <phoneticPr fontId="5" type="noConversion"/>
  </si>
  <si>
    <r>
      <rPr>
        <sz val="9"/>
        <rFont val="宋体"/>
        <family val="3"/>
        <charset val="134"/>
      </rPr>
      <t>全月平均发汽量达到</t>
    </r>
    <r>
      <rPr>
        <sz val="9"/>
        <rFont val="Times New Roman"/>
        <family val="1"/>
      </rPr>
      <t>35t/h</t>
    </r>
    <phoneticPr fontId="5" type="noConversion"/>
  </si>
  <si>
    <r>
      <rPr>
        <sz val="9"/>
        <rFont val="宋体"/>
        <family val="3"/>
        <charset val="134"/>
      </rPr>
      <t>平稳运行</t>
    </r>
  </si>
  <si>
    <r>
      <rPr>
        <sz val="9"/>
        <rFont val="宋体"/>
        <family val="3"/>
        <charset val="134"/>
      </rPr>
      <t>保证焦化污水后路畅通</t>
    </r>
  </si>
  <si>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</si>
  <si>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水风氮系统平稳运行</t>
    </r>
    <phoneticPr fontId="5" type="noConversion"/>
  </si>
  <si>
    <r>
      <rPr>
        <sz val="9"/>
        <rFont val="宋体"/>
        <family val="3"/>
        <charset val="134"/>
      </rPr>
      <t>焦化高浓度污水处理</t>
    </r>
    <phoneticPr fontId="5" type="noConversion"/>
  </si>
  <si>
    <r>
      <rPr>
        <sz val="9"/>
        <rFont val="宋体"/>
        <family val="3"/>
        <charset val="134"/>
      </rPr>
      <t>空分空压（</t>
    </r>
    <r>
      <rPr>
        <sz val="9"/>
        <rFont val="Times New Roman"/>
        <family val="1"/>
      </rPr>
      <t>%</t>
    </r>
    <r>
      <rPr>
        <sz val="9"/>
        <rFont val="宋体"/>
        <family val="3"/>
        <charset val="134"/>
      </rPr>
      <t>）</t>
    </r>
    <phoneticPr fontId="5" type="noConversion"/>
  </si>
  <si>
    <r>
      <rPr>
        <sz val="9"/>
        <rFont val="宋体"/>
        <family val="3"/>
        <charset val="134"/>
      </rPr>
      <t>水处理（</t>
    </r>
    <r>
      <rPr>
        <sz val="9"/>
        <rFont val="Times New Roman"/>
        <family val="1"/>
      </rPr>
      <t>%</t>
    </r>
    <r>
      <rPr>
        <sz val="9"/>
        <rFont val="宋体"/>
        <family val="3"/>
        <charset val="134"/>
      </rPr>
      <t>）</t>
    </r>
    <phoneticPr fontId="5" type="noConversion"/>
  </si>
  <si>
    <r>
      <rPr>
        <sz val="9"/>
        <rFont val="宋体"/>
        <family val="3"/>
        <charset val="134"/>
      </rPr>
      <t>空分空压</t>
    </r>
    <phoneticPr fontId="5" type="noConversion"/>
  </si>
  <si>
    <r>
      <rPr>
        <sz val="9"/>
        <rFont val="宋体"/>
        <family val="3"/>
        <charset val="134"/>
      </rPr>
      <t>水处理</t>
    </r>
    <phoneticPr fontId="5" type="noConversion"/>
  </si>
  <si>
    <r>
      <rPr>
        <sz val="9"/>
        <rFont val="宋体"/>
        <family val="3"/>
        <charset val="134"/>
      </rPr>
      <t>公用工程部（</t>
    </r>
    <r>
      <rPr>
        <sz val="9"/>
        <rFont val="Times New Roman"/>
        <family val="1"/>
      </rPr>
      <t>%</t>
    </r>
    <r>
      <rPr>
        <sz val="9"/>
        <rFont val="宋体"/>
        <family val="3"/>
        <charset val="134"/>
      </rPr>
      <t>）</t>
    </r>
    <phoneticPr fontId="5" type="noConversion"/>
  </si>
  <si>
    <r>
      <rPr>
        <sz val="9"/>
        <rFont val="宋体"/>
        <family val="3"/>
        <charset val="134"/>
      </rPr>
      <t>及时调整气化器负荷，保证管网平稳运行，未发生幅度超过</t>
    </r>
    <r>
      <rPr>
        <sz val="9"/>
        <rFont val="Times New Roman"/>
        <family val="1"/>
      </rPr>
      <t>0.2MPa</t>
    </r>
    <r>
      <rPr>
        <sz val="9"/>
        <rFont val="宋体"/>
        <family val="3"/>
        <charset val="134"/>
      </rPr>
      <t>波动</t>
    </r>
    <phoneticPr fontId="5" type="noConversion"/>
  </si>
  <si>
    <r>
      <rPr>
        <sz val="9"/>
        <rFont val="宋体"/>
        <family val="3"/>
        <charset val="134"/>
      </rPr>
      <t>火炬及火炬气回收系统平稳运行</t>
    </r>
    <phoneticPr fontId="5" type="noConversion"/>
  </si>
  <si>
    <r>
      <rPr>
        <sz val="9"/>
        <rFont val="宋体"/>
        <family val="3"/>
        <charset val="134"/>
      </rPr>
      <t>无因设施不完好导致火炬排放、火炬带油事故</t>
    </r>
    <phoneticPr fontId="5" type="noConversion"/>
  </si>
  <si>
    <r>
      <rPr>
        <sz val="9"/>
        <rFont val="宋体"/>
        <family val="3"/>
        <charset val="134"/>
      </rPr>
      <t>港储部</t>
    </r>
    <phoneticPr fontId="5" type="noConversion"/>
  </si>
  <si>
    <r>
      <rPr>
        <sz val="9"/>
        <rFont val="宋体"/>
        <family val="3"/>
        <charset val="134"/>
      </rPr>
      <t>质量指标</t>
    </r>
    <phoneticPr fontId="31" type="noConversion"/>
  </si>
  <si>
    <r>
      <rPr>
        <sz val="9"/>
        <rFont val="宋体"/>
        <family val="3"/>
        <charset val="134"/>
      </rPr>
      <t>油品一次调和合格率</t>
    </r>
    <r>
      <rPr>
        <sz val="9"/>
        <rFont val="Times New Roman"/>
        <family val="1"/>
      </rPr>
      <t>(%)</t>
    </r>
    <r>
      <rPr>
        <sz val="9"/>
        <rFont val="宋体"/>
        <family val="3"/>
        <charset val="134"/>
      </rPr>
      <t>≥</t>
    </r>
    <phoneticPr fontId="5" type="noConversion"/>
  </si>
  <si>
    <r>
      <rPr>
        <sz val="9"/>
        <rFont val="宋体"/>
        <family val="3"/>
        <charset val="134"/>
      </rPr>
      <t>一个样点不合格，扣</t>
    </r>
    <r>
      <rPr>
        <sz val="9"/>
        <rFont val="Times New Roman"/>
        <family val="1"/>
      </rPr>
      <t>20</t>
    </r>
    <r>
      <rPr>
        <sz val="9"/>
        <rFont val="宋体"/>
        <family val="3"/>
        <charset val="134"/>
      </rPr>
      <t>文币。</t>
    </r>
    <phoneticPr fontId="5" type="noConversion"/>
  </si>
  <si>
    <r>
      <rPr>
        <sz val="9"/>
        <rFont val="宋体"/>
        <family val="3"/>
        <charset val="134"/>
      </rPr>
      <t>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文币，未及时处理增扣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</si>
  <si>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文币。</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</si>
  <si>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</si>
  <si>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</si>
  <si>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</si>
  <si>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</si>
  <si>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</si>
  <si>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5" type="noConversion"/>
  </si>
  <si>
    <r>
      <t>HSE</t>
    </r>
    <r>
      <rPr>
        <sz val="10"/>
        <color indexed="8"/>
        <rFont val="宋体"/>
        <family val="3"/>
        <charset val="134"/>
      </rPr>
      <t>指标</t>
    </r>
  </si>
  <si>
    <r>
      <t>HSE</t>
    </r>
    <r>
      <rPr>
        <sz val="10"/>
        <color indexed="8"/>
        <rFont val="宋体"/>
        <family val="3"/>
        <charset val="134"/>
      </rPr>
      <t>部</t>
    </r>
  </si>
  <si>
    <r>
      <rPr>
        <sz val="10"/>
        <color theme="1"/>
        <rFont val="宋体"/>
        <family val="3"/>
        <charset val="134"/>
      </rPr>
      <t>专业考核</t>
    </r>
    <phoneticPr fontId="31" type="noConversion"/>
  </si>
  <si>
    <r>
      <rPr>
        <sz val="10"/>
        <color theme="1"/>
        <rFont val="宋体"/>
        <family val="3"/>
        <charset val="134"/>
      </rPr>
      <t>相关职能部门</t>
    </r>
    <phoneticPr fontId="31" type="noConversion"/>
  </si>
  <si>
    <r>
      <rPr>
        <sz val="10"/>
        <color theme="1"/>
        <rFont val="宋体"/>
        <family val="3"/>
        <charset val="134"/>
      </rPr>
      <t>约束指标考核</t>
    </r>
    <phoneticPr fontId="31" type="noConversion"/>
  </si>
  <si>
    <r>
      <rPr>
        <sz val="10"/>
        <color theme="1"/>
        <rFont val="宋体"/>
        <family val="3"/>
        <charset val="134"/>
      </rPr>
      <t>相关职能部门</t>
    </r>
    <phoneticPr fontId="31" type="noConversion"/>
  </si>
  <si>
    <r>
      <rPr>
        <sz val="10"/>
        <color theme="1"/>
        <rFont val="宋体"/>
        <family val="3"/>
        <charset val="134"/>
      </rPr>
      <t>非计划停车</t>
    </r>
    <phoneticPr fontId="5" type="noConversion"/>
  </si>
  <si>
    <r>
      <rPr>
        <sz val="10"/>
        <color theme="1"/>
        <rFont val="宋体"/>
        <family val="3"/>
        <charset val="134"/>
      </rPr>
      <t>计调部</t>
    </r>
    <phoneticPr fontId="5" type="noConversion"/>
  </si>
  <si>
    <r>
      <rPr>
        <sz val="10"/>
        <color theme="1"/>
        <rFont val="宋体"/>
        <family val="3"/>
        <charset val="134"/>
      </rPr>
      <t>参照《绩效考核暂行办法》附件</t>
    </r>
    <r>
      <rPr>
        <sz val="10"/>
        <color theme="1"/>
        <rFont val="Times New Roman"/>
        <family val="1"/>
      </rPr>
      <t>1</t>
    </r>
    <r>
      <rPr>
        <sz val="10"/>
        <color theme="1"/>
        <rFont val="宋体"/>
        <family val="3"/>
        <charset val="134"/>
      </rPr>
      <t>：专业管理考核细则</t>
    </r>
    <phoneticPr fontId="5" type="noConversion"/>
  </si>
  <si>
    <r>
      <rPr>
        <sz val="10"/>
        <color theme="1"/>
        <rFont val="宋体"/>
        <family val="3"/>
        <charset val="134"/>
      </rPr>
      <t>参照《绩效考核暂行办法》附件</t>
    </r>
    <r>
      <rPr>
        <sz val="10"/>
        <color theme="1"/>
        <rFont val="Times New Roman"/>
        <family val="1"/>
      </rPr>
      <t>2</t>
    </r>
    <r>
      <rPr>
        <sz val="10"/>
        <color theme="1"/>
        <rFont val="宋体"/>
        <family val="3"/>
        <charset val="134"/>
      </rPr>
      <t>：专项工作考核细则</t>
    </r>
    <phoneticPr fontId="5" type="noConversion"/>
  </si>
  <si>
    <r>
      <rPr>
        <sz val="10"/>
        <color theme="1"/>
        <rFont val="宋体"/>
        <family val="3"/>
        <charset val="134"/>
      </rPr>
      <t>参照《绩效考核暂行办法》附件</t>
    </r>
    <r>
      <rPr>
        <sz val="10"/>
        <color theme="1"/>
        <rFont val="Times New Roman"/>
        <family val="1"/>
      </rPr>
      <t>3</t>
    </r>
    <r>
      <rPr>
        <sz val="10"/>
        <color theme="1"/>
        <rFont val="宋体"/>
        <family val="3"/>
        <charset val="134"/>
      </rPr>
      <t>：非计划停工考核细则</t>
    </r>
    <phoneticPr fontId="5" type="noConversion"/>
  </si>
  <si>
    <r>
      <t>HSE</t>
    </r>
    <r>
      <rPr>
        <sz val="9"/>
        <color indexed="8"/>
        <rFont val="宋体"/>
        <family val="3"/>
        <charset val="134"/>
      </rPr>
      <t>指标</t>
    </r>
  </si>
  <si>
    <r>
      <rPr>
        <sz val="9"/>
        <color indexed="8"/>
        <rFont val="宋体"/>
        <family val="3"/>
        <charset val="134"/>
      </rPr>
      <t>分析准确率</t>
    </r>
    <r>
      <rPr>
        <sz val="9"/>
        <color indexed="8"/>
        <rFont val="Times New Roman"/>
        <family val="1"/>
      </rPr>
      <t>(%)</t>
    </r>
    <phoneticPr fontId="5" type="noConversion"/>
  </si>
  <si>
    <r>
      <t>HSE</t>
    </r>
    <r>
      <rPr>
        <sz val="9"/>
        <color indexed="8"/>
        <rFont val="宋体"/>
        <family val="3"/>
        <charset val="134"/>
      </rPr>
      <t>部</t>
    </r>
  </si>
  <si>
    <r>
      <t>HSE</t>
    </r>
    <r>
      <rPr>
        <sz val="9"/>
        <color indexed="8"/>
        <rFont val="宋体"/>
        <family val="3"/>
        <charset val="134"/>
      </rPr>
      <t>重要信息上报率</t>
    </r>
  </si>
  <si>
    <r>
      <t>HSE</t>
    </r>
    <r>
      <rPr>
        <sz val="9"/>
        <color indexed="8"/>
        <rFont val="宋体"/>
        <family val="3"/>
        <charset val="134"/>
      </rPr>
      <t>设施完好率≥</t>
    </r>
    <r>
      <rPr>
        <sz val="9"/>
        <color indexed="8"/>
        <rFont val="Times New Roman"/>
        <family val="1"/>
      </rPr>
      <t>99%</t>
    </r>
    <r>
      <rPr>
        <sz val="9"/>
        <color indexed="8"/>
        <rFont val="宋体"/>
        <family val="3"/>
        <charset val="134"/>
      </rPr>
      <t>，</t>
    </r>
    <r>
      <rPr>
        <sz val="9"/>
        <color indexed="8"/>
        <rFont val="Times New Roman"/>
        <family val="1"/>
      </rPr>
      <t>PPE</t>
    </r>
    <r>
      <rPr>
        <sz val="9"/>
        <color indexed="8"/>
        <rFont val="宋体"/>
        <family val="3"/>
        <charset val="134"/>
      </rPr>
      <t>合格率≥</t>
    </r>
    <r>
      <rPr>
        <sz val="9"/>
        <color indexed="8"/>
        <rFont val="Times New Roman"/>
        <family val="1"/>
      </rPr>
      <t>99%</t>
    </r>
    <r>
      <rPr>
        <sz val="9"/>
        <color indexed="8"/>
        <rFont val="宋体"/>
        <family val="3"/>
        <charset val="134"/>
      </rPr>
      <t>，作业许可证合格率≥</t>
    </r>
    <r>
      <rPr>
        <sz val="9"/>
        <color indexed="8"/>
        <rFont val="Times New Roman"/>
        <family val="1"/>
      </rPr>
      <t>100%</t>
    </r>
    <r>
      <rPr>
        <sz val="9"/>
        <color indexed="8"/>
        <rFont val="宋体"/>
        <family val="3"/>
        <charset val="134"/>
      </rPr>
      <t>，能量隔离符合率≥</t>
    </r>
    <r>
      <rPr>
        <sz val="9"/>
        <color indexed="8"/>
        <rFont val="Times New Roman"/>
        <family val="1"/>
      </rPr>
      <t>100%</t>
    </r>
    <r>
      <rPr>
        <sz val="9"/>
        <color indexed="8"/>
        <rFont val="宋体"/>
        <family val="3"/>
        <charset val="134"/>
      </rPr>
      <t>，安全措施落实≥</t>
    </r>
    <r>
      <rPr>
        <sz val="9"/>
        <color indexed="8"/>
        <rFont val="Times New Roman"/>
        <family val="1"/>
      </rPr>
      <t>100%</t>
    </r>
    <r>
      <rPr>
        <sz val="9"/>
        <color indexed="8"/>
        <rFont val="宋体"/>
        <family val="3"/>
        <charset val="134"/>
      </rPr>
      <t>，事故率</t>
    </r>
    <r>
      <rPr>
        <sz val="9"/>
        <color indexed="8"/>
        <rFont val="Times New Roman"/>
        <family val="1"/>
      </rPr>
      <t>0%</t>
    </r>
    <r>
      <rPr>
        <sz val="9"/>
        <color indexed="8"/>
        <rFont val="宋体"/>
        <family val="3"/>
        <charset val="134"/>
      </rPr>
      <t>等，纳入专业考核。</t>
    </r>
  </si>
  <si>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</si>
  <si>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</si>
  <si>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相关职能部门</t>
    </r>
    <phoneticPr fontId="31" type="noConversion"/>
  </si>
  <si>
    <r>
      <rPr>
        <sz val="9"/>
        <color theme="1"/>
        <rFont val="宋体"/>
        <family val="3"/>
        <charset val="134"/>
      </rPr>
      <t>约束指标考核</t>
    </r>
    <phoneticPr fontId="31"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</si>
  <si>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5" type="noConversion"/>
  </si>
  <si>
    <r>
      <rPr>
        <sz val="9"/>
        <color theme="1"/>
        <rFont val="宋体"/>
        <family val="3"/>
        <charset val="134"/>
      </rPr>
      <t>相关职能部门</t>
    </r>
    <phoneticPr fontId="31" type="noConversion"/>
  </si>
  <si>
    <r>
      <rPr>
        <sz val="9"/>
        <color theme="1"/>
        <rFont val="宋体"/>
        <family val="3"/>
        <charset val="134"/>
      </rPr>
      <t>非计划停车</t>
    </r>
    <phoneticPr fontId="5"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</si>
  <si>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5" type="noConversion"/>
  </si>
  <si>
    <r>
      <rPr>
        <sz val="9"/>
        <color theme="1"/>
        <rFont val="宋体"/>
        <family val="3"/>
        <charset val="134"/>
      </rPr>
      <t>计调部</t>
    </r>
    <phoneticPr fontId="5" type="noConversion"/>
  </si>
  <si>
    <r>
      <rPr>
        <sz val="10"/>
        <color theme="1"/>
        <rFont val="宋体"/>
        <family val="3"/>
        <charset val="134"/>
      </rPr>
      <t>机动专业考核</t>
    </r>
    <phoneticPr fontId="31" type="noConversion"/>
  </si>
  <si>
    <r>
      <rPr>
        <sz val="10"/>
        <color theme="1"/>
        <rFont val="宋体"/>
        <family val="3"/>
        <charset val="134"/>
      </rPr>
      <t>机动部</t>
    </r>
    <phoneticPr fontId="31" type="noConversion"/>
  </si>
  <si>
    <r>
      <t>HSE</t>
    </r>
    <r>
      <rPr>
        <sz val="10"/>
        <color indexed="8"/>
        <rFont val="宋体"/>
        <family val="3"/>
        <charset val="134"/>
      </rPr>
      <t>重要信息上报率</t>
    </r>
    <r>
      <rPr>
        <sz val="10"/>
        <color indexed="8"/>
        <rFont val="Times New Roman"/>
        <family val="1"/>
      </rPr>
      <t>(%)</t>
    </r>
  </si>
  <si>
    <r>
      <rPr>
        <sz val="10"/>
        <color indexed="8"/>
        <rFont val="宋体"/>
        <family val="3"/>
        <charset val="134"/>
      </rPr>
      <t>一般信息一次不汇报扣</t>
    </r>
    <r>
      <rPr>
        <sz val="10"/>
        <color indexed="8"/>
        <rFont val="Times New Roman"/>
        <family val="1"/>
      </rPr>
      <t>50</t>
    </r>
    <r>
      <rPr>
        <sz val="10"/>
        <color indexed="8"/>
        <rFont val="宋体"/>
        <family val="3"/>
        <charset val="134"/>
      </rPr>
      <t>文，重要信息不汇报一次扣</t>
    </r>
    <r>
      <rPr>
        <sz val="10"/>
        <color indexed="8"/>
        <rFont val="Times New Roman"/>
        <family val="1"/>
      </rPr>
      <t>100-1000</t>
    </r>
    <r>
      <rPr>
        <sz val="10"/>
        <color indexed="8"/>
        <rFont val="宋体"/>
        <family val="3"/>
        <charset val="134"/>
      </rPr>
      <t>文。</t>
    </r>
    <phoneticPr fontId="5" type="noConversion"/>
  </si>
  <si>
    <r>
      <rPr>
        <sz val="10"/>
        <color theme="1"/>
        <rFont val="宋体"/>
        <family val="3"/>
        <charset val="134"/>
      </rPr>
      <t>关键机组及</t>
    </r>
    <r>
      <rPr>
        <sz val="10"/>
        <color theme="1"/>
        <rFont val="Times New Roman"/>
        <family val="1"/>
      </rPr>
      <t>CFB</t>
    </r>
    <r>
      <rPr>
        <sz val="10"/>
        <color theme="1"/>
        <rFont val="宋体"/>
        <family val="3"/>
        <charset val="134"/>
      </rPr>
      <t>锅炉非计划停车次数</t>
    </r>
    <phoneticPr fontId="5" type="noConversion"/>
  </si>
  <si>
    <r>
      <rPr>
        <sz val="10"/>
        <color theme="1"/>
        <rFont val="宋体"/>
        <family val="3"/>
        <charset val="134"/>
      </rPr>
      <t>每次扣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</si>
  <si>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设备完好率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</si>
  <si>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95</t>
    </r>
    <phoneticPr fontId="5" type="noConversion"/>
  </si>
  <si>
    <r>
      <t>HSE</t>
    </r>
    <r>
      <rPr>
        <sz val="9"/>
        <color indexed="8"/>
        <rFont val="宋体"/>
        <family val="3"/>
        <charset val="134"/>
      </rPr>
      <t>重要信息上报率</t>
    </r>
    <r>
      <rPr>
        <sz val="9"/>
        <color indexed="8"/>
        <rFont val="Times New Roman"/>
        <family val="1"/>
      </rPr>
      <t>(%)</t>
    </r>
  </si>
  <si>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</si>
  <si>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color indexed="8"/>
        <rFont val="宋体"/>
        <family val="3"/>
        <charset val="134"/>
      </rPr>
      <t>检维修一般与危废分类、回收、处置及污染控制合格率</t>
    </r>
    <r>
      <rPr>
        <sz val="9"/>
        <color indexed="8"/>
        <rFont val="Times New Roman"/>
        <family val="1"/>
      </rPr>
      <t>(%)</t>
    </r>
  </si>
  <si>
    <r>
      <rPr>
        <sz val="9"/>
        <color indexed="8"/>
        <rFont val="宋体"/>
        <family val="3"/>
        <charset val="134"/>
      </rPr>
      <t>未及时清理检维修现场杂物，一次扣</t>
    </r>
    <r>
      <rPr>
        <sz val="9"/>
        <color indexed="8"/>
        <rFont val="Times New Roman"/>
        <family val="1"/>
      </rPr>
      <t>20</t>
    </r>
    <r>
      <rPr>
        <sz val="9"/>
        <color indexed="8"/>
        <rFont val="宋体"/>
        <family val="3"/>
        <charset val="134"/>
      </rPr>
      <t>文；油污染地面，扣</t>
    </r>
    <r>
      <rPr>
        <sz val="9"/>
        <color indexed="8"/>
        <rFont val="Times New Roman"/>
        <family val="1"/>
      </rPr>
      <t>20</t>
    </r>
    <r>
      <rPr>
        <sz val="9"/>
        <color indexed="8"/>
        <rFont val="宋体"/>
        <family val="3"/>
        <charset val="134"/>
      </rPr>
      <t>文。</t>
    </r>
    <phoneticPr fontId="5" type="noConversion"/>
  </si>
  <si>
    <r>
      <rPr>
        <sz val="9"/>
        <color theme="1"/>
        <rFont val="宋体"/>
        <family val="3"/>
        <charset val="134"/>
      </rPr>
      <t>机动专业考核</t>
    </r>
    <phoneticPr fontId="31" type="noConversion"/>
  </si>
  <si>
    <r>
      <rPr>
        <sz val="9"/>
        <color theme="1"/>
        <rFont val="宋体"/>
        <family val="3"/>
        <charset val="134"/>
      </rPr>
      <t>关键机组及</t>
    </r>
    <r>
      <rPr>
        <sz val="9"/>
        <color theme="1"/>
        <rFont val="Times New Roman"/>
        <family val="1"/>
      </rPr>
      <t>CFB</t>
    </r>
    <r>
      <rPr>
        <sz val="9"/>
        <color theme="1"/>
        <rFont val="宋体"/>
        <family val="3"/>
        <charset val="134"/>
      </rPr>
      <t>锅炉非计划停车次数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</si>
  <si>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</si>
  <si>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</si>
  <si>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设备完好率</t>
    </r>
    <r>
      <rPr>
        <sz val="9"/>
        <color theme="1"/>
        <rFont val="Times New Roman"/>
        <family val="1"/>
      </rPr>
      <t>(%)</t>
    </r>
    <phoneticPr fontId="5" type="noConversion"/>
  </si>
  <si>
    <r>
      <rPr>
        <sz val="9"/>
        <color theme="1"/>
        <rFont val="宋体"/>
        <family val="3"/>
        <charset val="134"/>
      </rPr>
      <t>≥</t>
    </r>
    <r>
      <rPr>
        <sz val="9"/>
        <color theme="1"/>
        <rFont val="Times New Roman"/>
        <family val="1"/>
      </rPr>
      <t>95</t>
    </r>
    <phoneticPr fontId="5" type="noConversion"/>
  </si>
  <si>
    <r>
      <rPr>
        <sz val="9"/>
        <color theme="1"/>
        <rFont val="宋体"/>
        <family val="3"/>
        <charset val="134"/>
      </rPr>
      <t>≥</t>
    </r>
    <r>
      <rPr>
        <sz val="9"/>
        <color theme="1"/>
        <rFont val="Times New Roman"/>
        <family val="1"/>
      </rPr>
      <t>96%</t>
    </r>
    <r>
      <rPr>
        <sz val="9"/>
        <color theme="1"/>
        <rFont val="宋体"/>
        <family val="3"/>
        <charset val="134"/>
      </rPr>
      <t>加</t>
    </r>
    <r>
      <rPr>
        <sz val="9"/>
        <color theme="1"/>
        <rFont val="Times New Roman"/>
        <family val="1"/>
      </rPr>
      <t>50</t>
    </r>
    <r>
      <rPr>
        <sz val="9"/>
        <color theme="1"/>
        <rFont val="宋体"/>
        <family val="3"/>
        <charset val="134"/>
      </rPr>
      <t>文；＜</t>
    </r>
    <r>
      <rPr>
        <sz val="9"/>
        <color theme="1"/>
        <rFont val="Times New Roman"/>
        <family val="1"/>
      </rPr>
      <t>95%</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</si>
  <si>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滚动轴承寿命（</t>
    </r>
    <r>
      <rPr>
        <sz val="9"/>
        <color theme="1"/>
        <rFont val="Times New Roman"/>
        <family val="1"/>
      </rPr>
      <t>h</t>
    </r>
    <r>
      <rPr>
        <sz val="9"/>
        <color theme="1"/>
        <rFont val="宋体"/>
        <family val="3"/>
        <charset val="134"/>
      </rPr>
      <t>）</t>
    </r>
    <phoneticPr fontId="5" type="noConversion"/>
  </si>
  <si>
    <r>
      <rPr>
        <sz val="9"/>
        <color theme="1"/>
        <rFont val="宋体"/>
        <family val="3"/>
        <charset val="134"/>
      </rPr>
      <t>≥</t>
    </r>
    <r>
      <rPr>
        <sz val="9"/>
        <color theme="1"/>
        <rFont val="Times New Roman"/>
        <family val="1"/>
      </rPr>
      <t>25000</t>
    </r>
    <phoneticPr fontId="5" type="noConversion"/>
  </si>
  <si>
    <r>
      <rPr>
        <sz val="9"/>
        <color theme="1"/>
        <rFont val="宋体"/>
        <family val="3"/>
        <charset val="134"/>
      </rPr>
      <t>≥</t>
    </r>
    <r>
      <rPr>
        <sz val="9"/>
        <color theme="1"/>
        <rFont val="Times New Roman"/>
        <family val="1"/>
      </rPr>
      <t>26000h</t>
    </r>
    <r>
      <rPr>
        <sz val="9"/>
        <color theme="1"/>
        <rFont val="宋体"/>
        <family val="3"/>
        <charset val="134"/>
      </rPr>
      <t>加</t>
    </r>
    <r>
      <rPr>
        <sz val="9"/>
        <color theme="1"/>
        <rFont val="Times New Roman"/>
        <family val="1"/>
      </rPr>
      <t>20</t>
    </r>
    <r>
      <rPr>
        <sz val="9"/>
        <color theme="1"/>
        <rFont val="宋体"/>
        <family val="3"/>
        <charset val="134"/>
      </rPr>
      <t>文；＜</t>
    </r>
    <r>
      <rPr>
        <sz val="9"/>
        <color theme="1"/>
        <rFont val="Times New Roman"/>
        <family val="1"/>
      </rPr>
      <t>25000h</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</si>
  <si>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继电保护动作正确率</t>
    </r>
    <r>
      <rPr>
        <sz val="9"/>
        <color theme="1"/>
        <rFont val="Times New Roman"/>
        <family val="1"/>
      </rPr>
      <t>(%)</t>
    </r>
    <phoneticPr fontId="5" type="noConversion"/>
  </si>
  <si>
    <r>
      <rPr>
        <sz val="9"/>
        <color theme="1"/>
        <rFont val="宋体"/>
        <family val="3"/>
        <charset val="134"/>
      </rPr>
      <t>完成加</t>
    </r>
    <r>
      <rPr>
        <sz val="9"/>
        <color theme="1"/>
        <rFont val="Times New Roman"/>
        <family val="1"/>
      </rPr>
      <t>20</t>
    </r>
    <r>
      <rPr>
        <sz val="9"/>
        <color theme="1"/>
        <rFont val="宋体"/>
        <family val="3"/>
        <charset val="134"/>
      </rPr>
      <t>文；完不成每次扣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</si>
  <si>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电机抱轴次数（</t>
    </r>
    <r>
      <rPr>
        <sz val="9"/>
        <color theme="1"/>
        <rFont val="Times New Roman"/>
        <family val="1"/>
      </rPr>
      <t>90KW</t>
    </r>
    <r>
      <rPr>
        <sz val="9"/>
        <color theme="1"/>
        <rFont val="宋体"/>
        <family val="3"/>
        <charset val="134"/>
      </rPr>
      <t>以上）</t>
    </r>
    <phoneticPr fontId="5" type="noConversion"/>
  </si>
  <si>
    <r>
      <rPr>
        <sz val="9"/>
        <color theme="1"/>
        <rFont val="宋体"/>
        <family val="3"/>
        <charset val="134"/>
      </rPr>
      <t>≤</t>
    </r>
    <r>
      <rPr>
        <sz val="9"/>
        <color theme="1"/>
        <rFont val="Times New Roman"/>
        <family val="1"/>
      </rPr>
      <t>1</t>
    </r>
    <phoneticPr fontId="5" type="noConversion"/>
  </si>
  <si>
    <r>
      <rPr>
        <sz val="10"/>
        <color indexed="8"/>
        <rFont val="宋体"/>
        <family val="3"/>
        <charset val="134"/>
      </rPr>
      <t>在线环保仪表准确率</t>
    </r>
    <r>
      <rPr>
        <sz val="10"/>
        <color indexed="8"/>
        <rFont val="Times New Roman"/>
        <family val="1"/>
      </rPr>
      <t>(%)</t>
    </r>
  </si>
  <si>
    <r>
      <rPr>
        <sz val="10"/>
        <color indexed="8"/>
        <rFont val="宋体"/>
        <family val="3"/>
        <charset val="134"/>
      </rPr>
      <t>≥</t>
    </r>
    <r>
      <rPr>
        <sz val="10"/>
        <color indexed="8"/>
        <rFont val="Times New Roman"/>
        <family val="1"/>
      </rPr>
      <t>95</t>
    </r>
  </si>
  <si>
    <r>
      <rPr>
        <sz val="10"/>
        <color indexed="8"/>
        <rFont val="宋体"/>
        <family val="3"/>
        <charset val="134"/>
      </rPr>
      <t>每低一个百分点，扣</t>
    </r>
    <r>
      <rPr>
        <sz val="10"/>
        <color indexed="8"/>
        <rFont val="Times New Roman"/>
        <family val="1"/>
      </rPr>
      <t>20</t>
    </r>
    <r>
      <rPr>
        <sz val="10"/>
        <color indexed="8"/>
        <rFont val="宋体"/>
        <family val="3"/>
        <charset val="134"/>
      </rPr>
      <t>文。</t>
    </r>
    <phoneticPr fontId="5" type="noConversion"/>
  </si>
  <si>
    <r>
      <rPr>
        <sz val="10"/>
        <color theme="1"/>
        <rFont val="宋体"/>
        <family val="3"/>
        <charset val="134"/>
      </rPr>
      <t>≥</t>
    </r>
    <r>
      <rPr>
        <sz val="10"/>
        <color theme="1"/>
        <rFont val="Times New Roman"/>
        <family val="1"/>
      </rPr>
      <t>96%</t>
    </r>
    <r>
      <rPr>
        <sz val="10"/>
        <color theme="1"/>
        <rFont val="宋体"/>
        <family val="3"/>
        <charset val="134"/>
      </rPr>
      <t>加</t>
    </r>
    <r>
      <rPr>
        <sz val="10"/>
        <color theme="1"/>
        <rFont val="Times New Roman"/>
        <family val="1"/>
      </rPr>
      <t>50</t>
    </r>
    <r>
      <rPr>
        <sz val="10"/>
        <color theme="1"/>
        <rFont val="宋体"/>
        <family val="3"/>
        <charset val="134"/>
      </rPr>
      <t>文，＜</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</si>
  <si>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静密封泄漏率（</t>
    </r>
    <r>
      <rPr>
        <sz val="10"/>
        <color theme="1"/>
        <rFont val="Times New Roman"/>
        <family val="1"/>
      </rPr>
      <t>‰</t>
    </r>
    <r>
      <rPr>
        <sz val="10"/>
        <color theme="1"/>
        <rFont val="宋体"/>
        <family val="3"/>
        <charset val="134"/>
      </rPr>
      <t>）</t>
    </r>
    <phoneticPr fontId="5" type="noConversion"/>
  </si>
  <si>
    <r>
      <rPr>
        <sz val="10"/>
        <color theme="1"/>
        <rFont val="宋体"/>
        <family val="3"/>
        <charset val="134"/>
      </rPr>
      <t>≤</t>
    </r>
    <r>
      <rPr>
        <sz val="10"/>
        <color theme="1"/>
        <rFont val="Times New Roman"/>
        <family val="1"/>
      </rPr>
      <t>0.5</t>
    </r>
    <phoneticPr fontId="5" type="noConversion"/>
  </si>
  <si>
    <r>
      <rPr>
        <sz val="10"/>
        <color theme="1"/>
        <rFont val="宋体"/>
        <family val="3"/>
        <charset val="134"/>
      </rPr>
      <t>≤</t>
    </r>
    <r>
      <rPr>
        <sz val="10"/>
        <color theme="1"/>
        <rFont val="Times New Roman"/>
        <family val="1"/>
      </rPr>
      <t>0.4‰</t>
    </r>
    <r>
      <rPr>
        <sz val="10"/>
        <color theme="1"/>
        <rFont val="宋体"/>
        <family val="3"/>
        <charset val="134"/>
      </rPr>
      <t>加</t>
    </r>
    <r>
      <rPr>
        <sz val="10"/>
        <color theme="1"/>
        <rFont val="Times New Roman"/>
        <family val="1"/>
      </rPr>
      <t>50</t>
    </r>
    <r>
      <rPr>
        <sz val="10"/>
        <color theme="1"/>
        <rFont val="宋体"/>
        <family val="3"/>
        <charset val="134"/>
      </rPr>
      <t>文，＞</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</si>
  <si>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仪表联锁投用率</t>
    </r>
    <r>
      <rPr>
        <sz val="10"/>
        <color theme="1"/>
        <rFont val="Times New Roman"/>
        <family val="1"/>
      </rPr>
      <t>(%)</t>
    </r>
    <phoneticPr fontId="5" type="noConversion"/>
  </si>
  <si>
    <r>
      <rPr>
        <sz val="10"/>
        <color theme="1"/>
        <rFont val="宋体"/>
        <family val="3"/>
        <charset val="134"/>
      </rPr>
      <t>≥</t>
    </r>
    <r>
      <rPr>
        <sz val="10"/>
        <color theme="1"/>
        <rFont val="Times New Roman"/>
        <family val="1"/>
      </rPr>
      <t>98</t>
    </r>
    <phoneticPr fontId="5" type="noConversion"/>
  </si>
  <si>
    <r>
      <rPr>
        <sz val="10"/>
        <color theme="1"/>
        <rFont val="宋体"/>
        <family val="3"/>
        <charset val="134"/>
      </rPr>
      <t>≥</t>
    </r>
    <r>
      <rPr>
        <sz val="10"/>
        <color theme="1"/>
        <rFont val="Times New Roman"/>
        <family val="1"/>
      </rPr>
      <t>98.5%</t>
    </r>
    <r>
      <rPr>
        <sz val="10"/>
        <color theme="1"/>
        <rFont val="宋体"/>
        <family val="3"/>
        <charset val="134"/>
      </rPr>
      <t>加</t>
    </r>
    <r>
      <rPr>
        <sz val="10"/>
        <color theme="1"/>
        <rFont val="Times New Roman"/>
        <family val="1"/>
      </rPr>
      <t>20</t>
    </r>
    <r>
      <rPr>
        <sz val="10"/>
        <color theme="1"/>
        <rFont val="宋体"/>
        <family val="3"/>
        <charset val="134"/>
      </rPr>
      <t>文，＜</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</si>
  <si>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贸易交接仪表完好率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</si>
  <si>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99</t>
    </r>
    <phoneticPr fontId="5" type="noConversion"/>
  </si>
  <si>
    <r>
      <rPr>
        <sz val="10"/>
        <color theme="1"/>
        <rFont val="宋体"/>
        <family val="3"/>
        <charset val="134"/>
      </rPr>
      <t>＜</t>
    </r>
    <r>
      <rPr>
        <sz val="10"/>
        <color theme="1"/>
        <rFont val="Times New Roman"/>
        <family val="1"/>
      </rPr>
      <t>99%</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</si>
  <si>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t>HSE</t>
    </r>
    <r>
      <rPr>
        <sz val="9"/>
        <color indexed="8"/>
        <rFont val="宋体"/>
        <family val="3"/>
        <charset val="134"/>
      </rPr>
      <t>设施完好率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</si>
  <si>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1000</t>
    </r>
    <r>
      <rPr>
        <sz val="9"/>
        <color indexed="8"/>
        <rFont val="宋体"/>
        <family val="3"/>
        <charset val="134"/>
      </rPr>
      <t>文。</t>
    </r>
  </si>
  <si>
    <r>
      <t>PPE</t>
    </r>
    <r>
      <rPr>
        <sz val="9"/>
        <color indexed="8"/>
        <rFont val="宋体"/>
        <family val="3"/>
        <charset val="134"/>
      </rPr>
      <t>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</si>
  <si>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1000</t>
    </r>
    <r>
      <rPr>
        <sz val="9"/>
        <color indexed="8"/>
        <rFont val="宋体"/>
        <family val="3"/>
        <charset val="134"/>
      </rPr>
      <t>文。</t>
    </r>
  </si>
  <si>
    <r>
      <rPr>
        <sz val="9"/>
        <color indexed="8"/>
        <rFont val="宋体"/>
        <family val="3"/>
        <charset val="134"/>
      </rPr>
      <t>作业许可证合格率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</si>
  <si>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2000</t>
    </r>
    <r>
      <rPr>
        <sz val="9"/>
        <color indexed="8"/>
        <rFont val="宋体"/>
        <family val="3"/>
        <charset val="134"/>
      </rPr>
      <t>文。</t>
    </r>
  </si>
  <si>
    <r>
      <rPr>
        <sz val="9"/>
        <color indexed="8"/>
        <rFont val="宋体"/>
        <family val="3"/>
        <charset val="134"/>
      </rPr>
      <t>能量隔离措施落实率</t>
    </r>
    <r>
      <rPr>
        <sz val="9"/>
        <color indexed="8"/>
        <rFont val="Times New Roman"/>
        <family val="1"/>
      </rPr>
      <t>(%)</t>
    </r>
  </si>
  <si>
    <r>
      <rPr>
        <sz val="9"/>
        <color indexed="8"/>
        <rFont val="宋体"/>
        <family val="3"/>
        <charset val="134"/>
      </rPr>
      <t>安全措施落实</t>
    </r>
    <r>
      <rPr>
        <sz val="9"/>
        <color indexed="8"/>
        <rFont val="Times New Roman"/>
        <family val="1"/>
      </rPr>
      <t>(%)</t>
    </r>
  </si>
  <si>
    <r>
      <rPr>
        <sz val="9"/>
        <color indexed="8"/>
        <rFont val="宋体"/>
        <family val="3"/>
        <charset val="134"/>
      </rPr>
      <t>变更管理符合性</t>
    </r>
    <r>
      <rPr>
        <sz val="9"/>
        <color indexed="8"/>
        <rFont val="Times New Roman"/>
        <family val="1"/>
      </rPr>
      <t>(%)</t>
    </r>
  </si>
  <si>
    <r>
      <rPr>
        <sz val="9"/>
        <color indexed="8"/>
        <rFont val="宋体"/>
        <family val="3"/>
        <charset val="134"/>
      </rPr>
      <t>风险辨识覆盖率</t>
    </r>
    <r>
      <rPr>
        <sz val="9"/>
        <color indexed="8"/>
        <rFont val="Times New Roman"/>
        <family val="1"/>
      </rPr>
      <t>(%)</t>
    </r>
  </si>
  <si>
    <r>
      <rPr>
        <sz val="9"/>
        <color indexed="8"/>
        <rFont val="宋体"/>
        <family val="3"/>
        <charset val="134"/>
      </rPr>
      <t>班组安全活动学习</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</si>
  <si>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500</t>
    </r>
    <r>
      <rPr>
        <sz val="9"/>
        <color indexed="8"/>
        <rFont val="宋体"/>
        <family val="3"/>
        <charset val="134"/>
      </rPr>
      <t>文。</t>
    </r>
  </si>
  <si>
    <r>
      <rPr>
        <sz val="9"/>
        <color indexed="8"/>
        <rFont val="宋体"/>
        <family val="3"/>
        <charset val="134"/>
      </rPr>
      <t>事故率</t>
    </r>
    <r>
      <rPr>
        <sz val="9"/>
        <color indexed="8"/>
        <rFont val="Times New Roman"/>
        <family val="1"/>
      </rPr>
      <t>(%)</t>
    </r>
  </si>
  <si>
    <r>
      <rPr>
        <sz val="9"/>
        <color indexed="8"/>
        <rFont val="宋体"/>
        <family val="3"/>
        <charset val="134"/>
      </rPr>
      <t>未完成指标，按照事故绩效考核处罚。</t>
    </r>
    <phoneticPr fontId="5" type="noConversion"/>
  </si>
  <si>
    <r>
      <rPr>
        <sz val="9"/>
        <color theme="1"/>
        <rFont val="宋体"/>
        <family val="3"/>
        <charset val="134"/>
      </rPr>
      <t>机动专业考核</t>
    </r>
    <phoneticPr fontId="31" type="noConversion"/>
  </si>
  <si>
    <r>
      <rPr>
        <sz val="9"/>
        <color theme="1"/>
        <rFont val="宋体"/>
        <family val="3"/>
        <charset val="134"/>
      </rPr>
      <t>设备故障返修次数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</si>
  <si>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</si>
  <si>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1" type="noConversion"/>
  </si>
  <si>
    <r>
      <rPr>
        <sz val="9"/>
        <color theme="1"/>
        <rFont val="宋体"/>
        <family val="3"/>
        <charset val="134"/>
      </rPr>
      <t>专业考核</t>
    </r>
    <phoneticPr fontId="31"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</si>
  <si>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</si>
  <si>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</si>
  <si>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</si>
  <si>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</si>
  <si>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indexed="8"/>
        <rFont val="宋体"/>
        <family val="3"/>
        <charset val="134"/>
      </rPr>
      <t>一个点不准确扣</t>
    </r>
    <r>
      <rPr>
        <sz val="9"/>
        <color indexed="8"/>
        <rFont val="Times New Roman"/>
        <family val="1"/>
      </rPr>
      <t>20</t>
    </r>
    <r>
      <rPr>
        <sz val="9"/>
        <color indexed="8"/>
        <rFont val="宋体"/>
        <family val="3"/>
        <charset val="134"/>
      </rPr>
      <t>文。</t>
    </r>
    <phoneticPr fontId="5" type="noConversion"/>
  </si>
  <si>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</si>
  <si>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</si>
  <si>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</si>
  <si>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t>—</t>
  </si>
  <si>
    <t>无</t>
    <phoneticPr fontId="5" type="noConversion"/>
  </si>
  <si>
    <t>无</t>
    <phoneticPr fontId="5" type="noConversion"/>
  </si>
  <si>
    <t>无</t>
    <phoneticPr fontId="5" type="noConversion"/>
  </si>
  <si>
    <r>
      <rPr>
        <sz val="9"/>
        <color theme="1"/>
        <rFont val="宋体"/>
        <family val="3"/>
        <charset val="134"/>
      </rPr>
      <t>无</t>
    </r>
    <phoneticPr fontId="5" type="noConversion"/>
  </si>
  <si>
    <r>
      <rPr>
        <sz val="9"/>
        <color theme="1"/>
        <rFont val="宋体"/>
        <family val="3"/>
        <charset val="134"/>
      </rPr>
      <t>无</t>
    </r>
    <phoneticPr fontId="5" type="noConversion"/>
  </si>
  <si>
    <r>
      <rPr>
        <sz val="10"/>
        <color theme="1"/>
        <rFont val="宋体"/>
        <family val="3"/>
        <charset val="134"/>
      </rPr>
      <t>无</t>
    </r>
    <phoneticPr fontId="5" type="noConversion"/>
  </si>
  <si>
    <r>
      <rPr>
        <sz val="10"/>
        <color theme="1"/>
        <rFont val="宋体"/>
        <family val="3"/>
        <charset val="134"/>
      </rPr>
      <t>无</t>
    </r>
    <phoneticPr fontId="5" type="noConversion"/>
  </si>
  <si>
    <r>
      <rPr>
        <sz val="9"/>
        <color theme="1"/>
        <rFont val="宋体"/>
        <family val="3"/>
        <charset val="134"/>
      </rPr>
      <t>无</t>
    </r>
    <phoneticPr fontId="5" type="noConversion"/>
  </si>
  <si>
    <r>
      <rPr>
        <sz val="9"/>
        <color theme="1"/>
        <rFont val="宋体"/>
        <family val="3"/>
        <charset val="134"/>
      </rPr>
      <t>无</t>
    </r>
    <phoneticPr fontId="5" type="noConversion"/>
  </si>
  <si>
    <t>设备检修部指标考核汇总</t>
    <phoneticPr fontId="5"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</si>
  <si>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5" type="noConversion"/>
  </si>
  <si>
    <r>
      <t xml:space="preserve">Hengyi Industries Sdn Bhd  </t>
    </r>
    <r>
      <rPr>
        <b/>
        <sz val="12"/>
        <color theme="1"/>
        <rFont val="华文中宋"/>
        <family val="3"/>
        <charset val="134"/>
      </rPr>
      <t>恒逸实业（文莱）有限公司</t>
    </r>
    <phoneticPr fontId="8" type="noConversion"/>
  </si>
  <si>
    <r>
      <t>Performance Appraisals Details</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考核明细（</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</si>
  <si>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t>Record No.</t>
    <phoneticPr fontId="8" type="noConversion"/>
  </si>
  <si>
    <t>HYBN-T6-01 -0041-001 -2020</t>
    <phoneticPr fontId="5" type="noConversion"/>
  </si>
  <si>
    <r>
      <t xml:space="preserve">No.
</t>
    </r>
    <r>
      <rPr>
        <sz val="10.5"/>
        <color theme="1"/>
        <rFont val="宋体"/>
        <family val="3"/>
        <charset val="134"/>
      </rPr>
      <t>序号</t>
    </r>
    <phoneticPr fontId="5" type="noConversion"/>
  </si>
  <si>
    <r>
      <t xml:space="preserve">Executive  Dept.
</t>
    </r>
    <r>
      <rPr>
        <sz val="10.5"/>
        <color theme="1"/>
        <rFont val="宋体"/>
        <family val="3"/>
        <charset val="134"/>
      </rPr>
      <t>考核部门</t>
    </r>
    <phoneticPr fontId="5" type="noConversion"/>
  </si>
  <si>
    <r>
      <t xml:space="preserve">Assessed Dept.
</t>
    </r>
    <r>
      <rPr>
        <sz val="10.5"/>
        <color theme="1"/>
        <rFont val="宋体"/>
        <family val="3"/>
        <charset val="134"/>
      </rPr>
      <t>被考核部门</t>
    </r>
    <phoneticPr fontId="5" type="noConversion"/>
  </si>
  <si>
    <r>
      <t xml:space="preserve">Terms
</t>
    </r>
    <r>
      <rPr>
        <sz val="10.5"/>
        <color theme="1"/>
        <rFont val="宋体"/>
        <family val="3"/>
        <charset val="134"/>
      </rPr>
      <t>引用条款</t>
    </r>
    <phoneticPr fontId="5" type="noConversion"/>
  </si>
  <si>
    <r>
      <t xml:space="preserve">Problem Description
</t>
    </r>
    <r>
      <rPr>
        <sz val="10.5"/>
        <color theme="1"/>
        <rFont val="宋体"/>
        <family val="3"/>
        <charset val="134"/>
      </rPr>
      <t>考核问题描述</t>
    </r>
    <phoneticPr fontId="5" type="noConversion"/>
  </si>
  <si>
    <r>
      <t xml:space="preserve">Amount
</t>
    </r>
    <r>
      <rPr>
        <sz val="10.5"/>
        <color theme="1"/>
        <rFont val="宋体"/>
        <family val="3"/>
        <charset val="134"/>
      </rPr>
      <t>考核金额
（</t>
    </r>
    <r>
      <rPr>
        <sz val="10.5"/>
        <color theme="1"/>
        <rFont val="Times New Roman"/>
        <family val="1"/>
      </rPr>
      <t>BND</t>
    </r>
    <r>
      <rPr>
        <sz val="10.5"/>
        <color theme="1"/>
        <rFont val="宋体"/>
        <family val="3"/>
        <charset val="134"/>
      </rPr>
      <t>）</t>
    </r>
    <phoneticPr fontId="5" type="noConversion"/>
  </si>
  <si>
    <t>CEO's Office
总经理办公室</t>
    <phoneticPr fontId="5" type="noConversion"/>
  </si>
  <si>
    <t xml:space="preserve"> II-32</t>
    <phoneticPr fontId="5" type="noConversion"/>
  </si>
  <si>
    <r>
      <rPr>
        <sz val="9"/>
        <color theme="1"/>
        <rFont val="宋体"/>
        <family val="3"/>
        <charset val="134"/>
      </rPr>
      <t>不配合人力资源部工作，部门个别员工未按时完成劳动合同签订工作。</t>
    </r>
    <phoneticPr fontId="5" type="noConversion"/>
  </si>
  <si>
    <t>HR Dept.
人力资源部</t>
    <phoneticPr fontId="5" type="noConversion"/>
  </si>
  <si>
    <r>
      <t xml:space="preserve"> </t>
    </r>
    <r>
      <rPr>
        <sz val="9"/>
        <color theme="1"/>
        <rFont val="宋体"/>
        <family val="3"/>
        <charset val="134"/>
      </rPr>
      <t>不配合人力资源部工作，部门个别员工未按时完成劳动合同签订工作。</t>
    </r>
    <phoneticPr fontId="5" type="noConversion"/>
  </si>
  <si>
    <t>Finance Dept.
财务管理部</t>
    <phoneticPr fontId="5" type="noConversion"/>
  </si>
  <si>
    <t>Commercial Dept.
商务部</t>
    <phoneticPr fontId="5" type="noConversion"/>
  </si>
  <si>
    <r>
      <t xml:space="preserve"> </t>
    </r>
    <r>
      <rPr>
        <sz val="9"/>
        <rFont val="宋体"/>
        <family val="3"/>
        <charset val="134"/>
      </rPr>
      <t>不配合人力资源部工作，部门个别员工未按时完成劳动合同签订工作。</t>
    </r>
    <phoneticPr fontId="5" type="noConversion"/>
  </si>
  <si>
    <t>Materials Supplies Dept.
物资装备部</t>
    <phoneticPr fontId="5" type="noConversion"/>
  </si>
  <si>
    <t>Equipment Management Dept.
机械动力部</t>
    <phoneticPr fontId="5" type="noConversion"/>
  </si>
  <si>
    <t>II-41</t>
    <phoneticPr fontId="5" type="noConversion"/>
  </si>
  <si>
    <r>
      <rPr>
        <sz val="9"/>
        <color theme="1"/>
        <rFont val="宋体"/>
        <family val="3"/>
        <charset val="134"/>
      </rPr>
      <t>部门员工周小栋、刘洋回国后不积极配合办理签证，拖延签证办理。</t>
    </r>
    <phoneticPr fontId="5" type="noConversion"/>
  </si>
  <si>
    <t>HSE Dept.
HSE管理部</t>
    <phoneticPr fontId="5" type="noConversion"/>
  </si>
  <si>
    <r>
      <rPr>
        <sz val="9"/>
        <color theme="1"/>
        <rFont val="宋体"/>
        <family val="3"/>
        <charset val="134"/>
      </rPr>
      <t>部门员工</t>
    </r>
    <r>
      <rPr>
        <sz val="9"/>
        <color theme="1"/>
        <rFont val="Times New Roman"/>
        <family val="1"/>
      </rPr>
      <t>joanne</t>
    </r>
    <r>
      <rPr>
        <sz val="9"/>
        <color theme="1"/>
        <rFont val="宋体"/>
        <family val="3"/>
        <charset val="134"/>
      </rPr>
      <t>未及时提供行程单，导致</t>
    </r>
    <r>
      <rPr>
        <sz val="9"/>
        <color theme="1"/>
        <rFont val="Times New Roman"/>
        <family val="1"/>
      </rPr>
      <t>2</t>
    </r>
    <r>
      <rPr>
        <sz val="9"/>
        <color theme="1"/>
        <rFont val="宋体"/>
        <family val="3"/>
        <charset val="134"/>
      </rPr>
      <t>名厨师的签证无法按时提交给移民局。</t>
    </r>
    <phoneticPr fontId="5" type="noConversion"/>
  </si>
  <si>
    <t>IT Dept.
信息管理部</t>
    <phoneticPr fontId="5" type="noConversion"/>
  </si>
  <si>
    <r>
      <rPr>
        <sz val="9"/>
        <color theme="1"/>
        <rFont val="宋体"/>
        <family val="3"/>
        <charset val="134"/>
      </rPr>
      <t>部门员工张宏登记过晚，导致签证无法按时提交给移民局。</t>
    </r>
    <phoneticPr fontId="5" type="noConversion"/>
  </si>
  <si>
    <t>No.1 Refinery Dept.
炼油一部</t>
    <phoneticPr fontId="5" type="noConversion"/>
  </si>
  <si>
    <r>
      <rPr>
        <sz val="9"/>
        <color theme="1"/>
        <rFont val="宋体"/>
        <family val="3"/>
        <charset val="134"/>
      </rPr>
      <t>部门该名员工张梦宇没有登记回国，过晚通知导致签证无法按时提交给移民局。</t>
    </r>
    <phoneticPr fontId="5" type="noConversion"/>
  </si>
  <si>
    <t>No.2 Refinery Dept.
炼油二部</t>
    <phoneticPr fontId="5" type="noConversion"/>
  </si>
  <si>
    <r>
      <rPr>
        <sz val="9"/>
        <color theme="1"/>
        <rFont val="宋体"/>
        <family val="3"/>
        <charset val="134"/>
      </rPr>
      <t>部门该名员工张洪登记了要在</t>
    </r>
    <r>
      <rPr>
        <sz val="9"/>
        <color theme="1"/>
        <rFont val="Times New Roman"/>
        <family val="1"/>
      </rPr>
      <t>2020</t>
    </r>
    <r>
      <rPr>
        <sz val="9"/>
        <color theme="1"/>
        <rFont val="宋体"/>
        <family val="3"/>
        <charset val="134"/>
      </rPr>
      <t>年</t>
    </r>
    <r>
      <rPr>
        <sz val="9"/>
        <color theme="1"/>
        <rFont val="Times New Roman"/>
        <family val="1"/>
      </rPr>
      <t>12</t>
    </r>
    <r>
      <rPr>
        <sz val="9"/>
        <color theme="1"/>
        <rFont val="宋体"/>
        <family val="3"/>
        <charset val="134"/>
      </rPr>
      <t>月</t>
    </r>
    <r>
      <rPr>
        <sz val="9"/>
        <color theme="1"/>
        <rFont val="Times New Roman"/>
        <family val="1"/>
      </rPr>
      <t>31</t>
    </r>
    <r>
      <rPr>
        <sz val="9"/>
        <color theme="1"/>
        <rFont val="宋体"/>
        <family val="3"/>
        <charset val="134"/>
      </rPr>
      <t>号回国，但是在签证办理好了才通知改签，导致签证需要重新安排并提交给移民局。</t>
    </r>
    <phoneticPr fontId="5" type="noConversion"/>
  </si>
  <si>
    <t>No.3 Refinery Dept.
炼油三部</t>
    <phoneticPr fontId="5" type="noConversion"/>
  </si>
  <si>
    <r>
      <rPr>
        <sz val="9"/>
        <rFont val="宋体"/>
        <family val="3"/>
        <charset val="134"/>
      </rPr>
      <t>部门员工苟俊没有提前登记回国，所提供的行程单在日期上也有差异，导致签证无法按时提交给移民局。</t>
    </r>
    <phoneticPr fontId="5" type="noConversion"/>
  </si>
  <si>
    <t>No.4 Refinery Dept.
炼油四部</t>
    <phoneticPr fontId="5" type="noConversion"/>
  </si>
  <si>
    <r>
      <rPr>
        <sz val="9"/>
        <color theme="1"/>
        <rFont val="宋体"/>
        <family val="3"/>
        <charset val="134"/>
      </rPr>
      <t>部门员工柴亚龙和温梦磊未及时提供行程单，导致签证无法按时提交给移民局。</t>
    </r>
    <phoneticPr fontId="5" type="noConversion"/>
  </si>
  <si>
    <t>Power Dept.
热电部</t>
    <phoneticPr fontId="5" type="noConversion"/>
  </si>
  <si>
    <r>
      <rPr>
        <sz val="9"/>
        <color theme="1"/>
        <rFont val="宋体"/>
        <family val="3"/>
        <charset val="134"/>
      </rPr>
      <t>部门签证管理员没有及时提供行程单，导致签证无法按时提交给移民局。</t>
    </r>
    <phoneticPr fontId="5" type="noConversion"/>
  </si>
  <si>
    <t>Port and Storage Dept.
港务储运部</t>
    <phoneticPr fontId="5" type="noConversion"/>
  </si>
  <si>
    <t>Utilities Dept.
公用工程部</t>
    <phoneticPr fontId="5" type="noConversion"/>
  </si>
  <si>
    <t>VII-49</t>
    <phoneticPr fontId="5" type="noConversion"/>
  </si>
  <si>
    <t>仪控部月度绩效考核指标</t>
    <phoneticPr fontId="5" type="noConversion"/>
  </si>
  <si>
    <t>仪表控制部指标考核汇总</t>
    <phoneticPr fontId="5" type="noConversion"/>
  </si>
  <si>
    <t>电气运行部指标考核汇总</t>
    <phoneticPr fontId="5" type="noConversion"/>
  </si>
  <si>
    <t>质量检验部指标考核汇总</t>
    <phoneticPr fontId="5" type="noConversion"/>
  </si>
  <si>
    <t>港务储运部指标考核汇总</t>
    <phoneticPr fontId="5" type="noConversion"/>
  </si>
  <si>
    <t>公用工程部指标考核汇总</t>
    <phoneticPr fontId="5" type="noConversion"/>
  </si>
  <si>
    <t>热电部指标考核汇总</t>
    <phoneticPr fontId="5" type="noConversion"/>
  </si>
  <si>
    <t>炼油四部指标考核汇总</t>
    <phoneticPr fontId="5" type="noConversion"/>
  </si>
  <si>
    <t>炼油三部指标考核汇总</t>
    <phoneticPr fontId="5" type="noConversion"/>
  </si>
  <si>
    <t>炼油二部指标考核汇总</t>
    <phoneticPr fontId="5" type="noConversion"/>
  </si>
  <si>
    <t>炼油一部指标考核汇总</t>
    <phoneticPr fontId="5" type="noConversion"/>
  </si>
  <si>
    <r>
      <t>12</t>
    </r>
    <r>
      <rPr>
        <sz val="9"/>
        <color indexed="8"/>
        <rFont val="宋体"/>
        <family val="3"/>
        <charset val="134"/>
      </rPr>
      <t>月</t>
    </r>
    <r>
      <rPr>
        <sz val="9"/>
        <color indexed="8"/>
        <rFont val="Times New Roman"/>
        <family val="1"/>
      </rPr>
      <t>24</t>
    </r>
    <r>
      <rPr>
        <sz val="9"/>
        <color indexed="8"/>
        <rFont val="宋体"/>
        <family val="3"/>
        <charset val="134"/>
      </rPr>
      <t>日灵活焦化</t>
    </r>
    <r>
      <rPr>
        <sz val="9"/>
        <color indexed="8"/>
        <rFont val="Times New Roman"/>
        <family val="1"/>
      </rPr>
      <t>T-405</t>
    </r>
    <r>
      <rPr>
        <sz val="9"/>
        <color indexed="8"/>
        <rFont val="宋体"/>
        <family val="3"/>
        <charset val="134"/>
      </rPr>
      <t>防护栏进行动火作业，现场措施落实人、作业负责人、监护人为一人。监护过程中实施作业。</t>
    </r>
    <phoneticPr fontId="5" type="noConversion"/>
  </si>
  <si>
    <r>
      <t>12</t>
    </r>
    <r>
      <rPr>
        <sz val="9"/>
        <rFont val="宋体"/>
        <family val="3"/>
        <charset val="134"/>
      </rPr>
      <t>月热电部积极配合在球型煤仓内堆放炼油四部焦化污水池内的泥水，受领导表扬。</t>
    </r>
    <phoneticPr fontId="5" type="noConversion"/>
  </si>
  <si>
    <t>3次不合格</t>
    <phoneticPr fontId="5" type="noConversion"/>
  </si>
  <si>
    <r>
      <rPr>
        <sz val="8"/>
        <rFont val="宋体"/>
        <family val="3"/>
        <charset val="134"/>
      </rPr>
      <t>含油污水、初期雨水池污水合格率（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、苯类）</t>
    </r>
    <r>
      <rPr>
        <sz val="8"/>
        <rFont val="Times New Roman"/>
        <family val="1"/>
      </rPr>
      <t>(%)</t>
    </r>
  </si>
  <si>
    <r>
      <rPr>
        <sz val="8"/>
        <rFont val="宋体"/>
        <family val="3"/>
        <charset val="134"/>
      </rPr>
      <t>外排烟气合格率（</t>
    </r>
    <r>
      <rPr>
        <sz val="8"/>
        <rFont val="Times New Roman"/>
        <family val="1"/>
      </rPr>
      <t>PM</t>
    </r>
    <r>
      <rPr>
        <sz val="8"/>
        <rFont val="宋体"/>
        <family val="3"/>
        <charset val="134"/>
      </rPr>
      <t>、</t>
    </r>
    <r>
      <rPr>
        <sz val="8"/>
        <rFont val="Times New Roman"/>
        <family val="1"/>
      </rPr>
      <t>SO2</t>
    </r>
    <r>
      <rPr>
        <sz val="8"/>
        <rFont val="宋体"/>
        <family val="3"/>
        <charset val="134"/>
      </rPr>
      <t>、</t>
    </r>
    <r>
      <rPr>
        <sz val="8"/>
        <rFont val="Times New Roman"/>
        <family val="1"/>
      </rPr>
      <t>Nox</t>
    </r>
    <r>
      <rPr>
        <sz val="8"/>
        <rFont val="宋体"/>
        <family val="3"/>
        <charset val="134"/>
      </rPr>
      <t>等</t>
    </r>
    <r>
      <rPr>
        <sz val="8"/>
        <rFont val="Times New Roman"/>
        <family val="1"/>
      </rPr>
      <t>)</t>
    </r>
    <r>
      <rPr>
        <sz val="8"/>
        <rFont val="宋体"/>
        <family val="3"/>
        <charset val="134"/>
      </rPr>
      <t>、再生废气（氯含量）</t>
    </r>
    <r>
      <rPr>
        <sz val="8"/>
        <rFont val="Times New Roman"/>
        <family val="1"/>
      </rPr>
      <t>(%)</t>
    </r>
  </si>
  <si>
    <r>
      <rPr>
        <sz val="8"/>
        <rFont val="宋体"/>
        <family val="3"/>
        <charset val="134"/>
      </rPr>
      <t>无操作不当导致的燃料气管网幅度超过</t>
    </r>
    <r>
      <rPr>
        <sz val="8"/>
        <rFont val="Times New Roman"/>
        <family val="1"/>
      </rPr>
      <t>0.2MPa</t>
    </r>
    <r>
      <rPr>
        <sz val="8"/>
        <rFont val="宋体"/>
        <family val="3"/>
        <charset val="134"/>
      </rPr>
      <t>波动</t>
    </r>
    <phoneticPr fontId="5" type="noConversion"/>
  </si>
  <si>
    <r>
      <rPr>
        <sz val="8"/>
        <rFont val="宋体"/>
        <family val="3"/>
        <charset val="134"/>
      </rPr>
      <t>含油污水、含盐污水池污水合格率（</t>
    </r>
    <r>
      <rPr>
        <sz val="8"/>
        <rFont val="Times New Roman"/>
        <family val="1"/>
      </rPr>
      <t>COD</t>
    </r>
    <r>
      <rPr>
        <sz val="8"/>
        <rFont val="宋体"/>
        <family val="3"/>
        <charset val="134"/>
      </rPr>
      <t>、石油类、</t>
    </r>
    <r>
      <rPr>
        <sz val="8"/>
        <rFont val="Times New Roman"/>
        <family val="1"/>
      </rPr>
      <t>PH</t>
    </r>
    <r>
      <rPr>
        <sz val="8"/>
        <rFont val="宋体"/>
        <family val="3"/>
        <charset val="134"/>
      </rPr>
      <t>）</t>
    </r>
    <r>
      <rPr>
        <sz val="8"/>
        <rFont val="Times New Roman"/>
        <family val="1"/>
      </rPr>
      <t>(%)</t>
    </r>
  </si>
  <si>
    <t>碱液供应和接卸焦粉</t>
    <phoneticPr fontId="5" type="noConversion"/>
  </si>
  <si>
    <t>做好碱液、片碱接卸，及时配碱，保证各装置碱液正常供应；每天接卸5车焦粉。</t>
    <phoneticPr fontId="5" type="noConversion"/>
  </si>
  <si>
    <r>
      <rPr>
        <sz val="9"/>
        <rFont val="宋体"/>
        <family val="3"/>
        <charset val="134"/>
      </rPr>
      <t>达到加</t>
    </r>
    <r>
      <rPr>
        <sz val="9"/>
        <rFont val="Times New Roman"/>
        <family val="1"/>
      </rPr>
      <t>100</t>
    </r>
    <r>
      <rPr>
        <sz val="9"/>
        <rFont val="宋体"/>
        <family val="3"/>
        <charset val="134"/>
      </rPr>
      <t>文；未达到每次扣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</si>
  <si>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同时达到加</t>
    </r>
    <r>
      <rPr>
        <sz val="9"/>
        <rFont val="Times New Roman"/>
        <family val="1"/>
      </rPr>
      <t>100</t>
    </r>
    <r>
      <rPr>
        <sz val="9"/>
        <rFont val="宋体"/>
        <family val="3"/>
        <charset val="134"/>
      </rPr>
      <t>文；</t>
    </r>
    <r>
      <rPr>
        <sz val="9"/>
        <rFont val="Times New Roman"/>
        <family val="1"/>
      </rPr>
      <t>1</t>
    </r>
    <r>
      <rPr>
        <sz val="9"/>
        <rFont val="宋体"/>
        <family val="3"/>
        <charset val="134"/>
      </rPr>
      <t>项未达到每次扣</t>
    </r>
    <r>
      <rPr>
        <sz val="9"/>
        <rFont val="Times New Roman"/>
        <family val="1"/>
      </rPr>
      <t>50</t>
    </r>
    <r>
      <rPr>
        <sz val="9"/>
        <rFont val="宋体"/>
        <family val="3"/>
        <charset val="134"/>
      </rPr>
      <t>文，</t>
    </r>
    <r>
      <rPr>
        <sz val="9"/>
        <rFont val="Times New Roman"/>
        <family val="1"/>
      </rPr>
      <t>100</t>
    </r>
    <r>
      <rPr>
        <sz val="9"/>
        <rFont val="宋体"/>
        <family val="3"/>
        <charset val="134"/>
      </rPr>
      <t>文封顶。</t>
    </r>
    <phoneticPr fontId="5" type="noConversion"/>
  </si>
  <si>
    <r>
      <rPr>
        <sz val="9"/>
        <rFont val="宋体"/>
        <family val="3"/>
        <charset val="134"/>
      </rPr>
      <t>灵活焦化（</t>
    </r>
    <r>
      <rPr>
        <sz val="9"/>
        <rFont val="Times New Roman"/>
        <family val="1"/>
      </rPr>
      <t>%</t>
    </r>
    <r>
      <rPr>
        <sz val="9"/>
        <rFont val="宋体"/>
        <family val="3"/>
        <charset val="134"/>
      </rPr>
      <t>）</t>
    </r>
    <phoneticPr fontId="5" type="noConversion"/>
  </si>
  <si>
    <t>硫磺（%）</t>
    <phoneticPr fontId="5" type="noConversion"/>
  </si>
  <si>
    <r>
      <t>12</t>
    </r>
    <r>
      <rPr>
        <sz val="9"/>
        <color theme="1"/>
        <rFont val="宋体"/>
        <family val="3"/>
        <charset val="134"/>
      </rPr>
      <t>月</t>
    </r>
    <r>
      <rPr>
        <sz val="9"/>
        <color theme="1"/>
        <rFont val="Times New Roman"/>
        <family val="1"/>
      </rPr>
      <t>6</t>
    </r>
    <r>
      <rPr>
        <sz val="9"/>
        <color theme="1"/>
        <rFont val="宋体"/>
        <family val="3"/>
        <charset val="134"/>
      </rPr>
      <t>日加裂重石干点严重超标，对下游装置生产造成波动。</t>
    </r>
    <phoneticPr fontId="5" type="noConversion"/>
  </si>
  <si>
    <r>
      <t>12</t>
    </r>
    <r>
      <rPr>
        <sz val="9"/>
        <rFont val="宋体"/>
        <family val="3"/>
        <charset val="134"/>
      </rPr>
      <t>月</t>
    </r>
    <r>
      <rPr>
        <sz val="9"/>
        <rFont val="Times New Roman"/>
        <family val="1"/>
      </rPr>
      <t>24</t>
    </r>
    <r>
      <rPr>
        <sz val="9"/>
        <rFont val="宋体"/>
        <family val="3"/>
        <charset val="134"/>
      </rPr>
      <t>日废润滑油进入雨水沟导致场外排洪沟漂油花。</t>
    </r>
    <phoneticPr fontId="5" type="noConversion"/>
  </si>
  <si>
    <t>免考一次</t>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</si>
  <si>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r>
      <rPr>
        <sz val="9"/>
        <color rgb="FFFF0000"/>
        <rFont val="宋体"/>
        <family val="3"/>
        <charset val="134"/>
      </rPr>
      <t/>
    </r>
    <phoneticPr fontId="31" type="noConversion"/>
  </si>
  <si>
    <r>
      <rPr>
        <sz val="9"/>
        <rFont val="宋体"/>
        <family val="3"/>
        <charset val="134"/>
      </rPr>
      <t>机械密封寿命（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</si>
  <si>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rPr>
        <sz val="9"/>
        <rFont val="宋体"/>
        <family val="3"/>
        <charset val="134"/>
      </rPr>
      <t>滚动轴承寿命（</t>
    </r>
    <r>
      <rPr>
        <sz val="9"/>
        <rFont val="Times New Roman"/>
        <family val="1"/>
      </rPr>
      <t>h</t>
    </r>
    <r>
      <rPr>
        <sz val="9"/>
        <rFont val="宋体"/>
        <family val="3"/>
        <charset val="134"/>
      </rPr>
      <t>）</t>
    </r>
    <r>
      <rPr>
        <sz val="9"/>
        <rFont val="Times New Roman"/>
        <family val="1"/>
      </rPr>
      <t>(</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</si>
  <si>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t>12514/50370(-50/20)</t>
    <phoneticPr fontId="5" type="noConversion"/>
  </si>
  <si>
    <t>17474/55648(-50/20)</t>
    <phoneticPr fontId="5" type="noConversion"/>
  </si>
  <si>
    <r>
      <rPr>
        <sz val="9"/>
        <rFont val="宋体"/>
        <family val="3"/>
        <charset val="134"/>
      </rPr>
      <t>≥</t>
    </r>
    <r>
      <rPr>
        <sz val="9"/>
        <rFont val="Times New Roman"/>
        <family val="1"/>
      </rPr>
      <t>96</t>
    </r>
    <phoneticPr fontId="5" type="noConversion"/>
  </si>
  <si>
    <r>
      <rPr>
        <sz val="9"/>
        <rFont val="宋体"/>
        <family val="3"/>
        <charset val="134"/>
      </rPr>
      <t>低于</t>
    </r>
    <r>
      <rPr>
        <sz val="9"/>
        <rFont val="Times New Roman"/>
        <family val="1"/>
      </rPr>
      <t>96%</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文。大于</t>
    </r>
    <r>
      <rPr>
        <sz val="9"/>
        <rFont val="Times New Roman"/>
        <family val="1"/>
      </rPr>
      <t>96%</t>
    </r>
    <r>
      <rPr>
        <sz val="9"/>
        <rFont val="宋体"/>
        <family val="3"/>
        <charset val="134"/>
      </rPr>
      <t>，每增加</t>
    </r>
    <r>
      <rPr>
        <sz val="9"/>
        <rFont val="Times New Roman"/>
        <family val="1"/>
      </rPr>
      <t>1%</t>
    </r>
    <r>
      <rPr>
        <sz val="9"/>
        <rFont val="宋体"/>
        <family val="3"/>
        <charset val="134"/>
      </rPr>
      <t>，加</t>
    </r>
    <r>
      <rPr>
        <sz val="9"/>
        <rFont val="Times New Roman"/>
        <family val="1"/>
      </rPr>
      <t>50</t>
    </r>
    <r>
      <rPr>
        <sz val="9"/>
        <rFont val="宋体"/>
        <family val="3"/>
        <charset val="134"/>
      </rPr>
      <t>文。</t>
    </r>
    <phoneticPr fontId="5" type="noConversion"/>
  </si>
  <si>
    <t>完成</t>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</si>
  <si>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</si>
  <si>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rPr>
        <sz val="9"/>
        <rFont val="宋体"/>
        <family val="3"/>
        <charset val="134"/>
      </rPr>
      <t>未发生操作不当导致的燃料气管网幅度超过</t>
    </r>
    <r>
      <rPr>
        <sz val="9"/>
        <rFont val="Times New Roman"/>
        <family val="1"/>
      </rPr>
      <t>0.2MPa</t>
    </r>
    <r>
      <rPr>
        <sz val="9"/>
        <rFont val="宋体"/>
        <family val="3"/>
        <charset val="134"/>
      </rPr>
      <t>波动</t>
    </r>
    <phoneticPr fontId="5" type="noConversion"/>
  </si>
  <si>
    <r>
      <t>2</t>
    </r>
    <r>
      <rPr>
        <sz val="9"/>
        <rFont val="宋体"/>
        <family val="3"/>
        <charset val="134"/>
      </rPr>
      <t>次采错</t>
    </r>
    <phoneticPr fontId="5" type="noConversion"/>
  </si>
  <si>
    <r>
      <t>3</t>
    </r>
    <r>
      <rPr>
        <sz val="9"/>
        <rFont val="宋体"/>
        <family val="3"/>
        <charset val="134"/>
      </rPr>
      <t>次采错</t>
    </r>
    <phoneticPr fontId="5" type="noConversion"/>
  </si>
  <si>
    <r>
      <t>4</t>
    </r>
    <r>
      <rPr>
        <sz val="9"/>
        <rFont val="宋体"/>
        <family val="3"/>
        <charset val="134"/>
      </rPr>
      <t>次采错</t>
    </r>
    <phoneticPr fontId="5" type="noConversion"/>
  </si>
  <si>
    <r>
      <t>1</t>
    </r>
    <r>
      <rPr>
        <sz val="9"/>
        <rFont val="宋体"/>
        <family val="3"/>
        <charset val="134"/>
      </rPr>
      <t>次采错</t>
    </r>
    <phoneticPr fontId="5" type="noConversion"/>
  </si>
  <si>
    <r>
      <t>2</t>
    </r>
    <r>
      <rPr>
        <sz val="9"/>
        <rFont val="宋体"/>
        <family val="3"/>
        <charset val="134"/>
      </rPr>
      <t>次不合格</t>
    </r>
    <phoneticPr fontId="5" type="noConversion"/>
  </si>
  <si>
    <t>2次采错</t>
    <phoneticPr fontId="5" type="noConversion"/>
  </si>
  <si>
    <t>1次采错</t>
    <phoneticPr fontId="5" type="noConversion"/>
  </si>
  <si>
    <t>4次不合格</t>
    <phoneticPr fontId="5" type="noConversion"/>
  </si>
  <si>
    <r>
      <t>89.6</t>
    </r>
    <r>
      <rPr>
        <sz val="9"/>
        <rFont val="宋体"/>
        <family val="3"/>
        <charset val="134"/>
      </rPr>
      <t>（芳烃</t>
    </r>
    <r>
      <rPr>
        <sz val="9"/>
        <rFont val="Times New Roman"/>
        <family val="1"/>
      </rPr>
      <t>F701</t>
    </r>
    <r>
      <rPr>
        <sz val="9"/>
        <rFont val="宋体"/>
        <family val="3"/>
        <charset val="134"/>
      </rPr>
      <t>）</t>
    </r>
    <phoneticPr fontId="5" type="noConversion"/>
  </si>
  <si>
    <r>
      <rPr>
        <sz val="9"/>
        <rFont val="宋体"/>
        <family val="3"/>
        <charset val="134"/>
      </rPr>
      <t>≥</t>
    </r>
    <r>
      <rPr>
        <sz val="9"/>
        <rFont val="Times New Roman"/>
        <family val="1"/>
      </rPr>
      <t>35</t>
    </r>
    <phoneticPr fontId="5" type="noConversion"/>
  </si>
  <si>
    <r>
      <rPr>
        <sz val="9"/>
        <rFont val="宋体"/>
        <family val="3"/>
        <charset val="134"/>
      </rPr>
      <t>≥</t>
    </r>
    <r>
      <rPr>
        <sz val="9"/>
        <rFont val="Times New Roman"/>
        <family val="1"/>
      </rPr>
      <t>95</t>
    </r>
    <phoneticPr fontId="5" type="noConversion"/>
  </si>
  <si>
    <r>
      <rPr>
        <sz val="9"/>
        <rFont val="宋体"/>
        <family val="3"/>
        <charset val="134"/>
      </rPr>
      <t>≥</t>
    </r>
    <r>
      <rPr>
        <sz val="9"/>
        <rFont val="Times New Roman"/>
        <family val="1"/>
      </rPr>
      <t>98.81</t>
    </r>
    <phoneticPr fontId="5" type="noConversion"/>
  </si>
  <si>
    <t>3次不合格</t>
    <phoneticPr fontId="5" type="noConversion"/>
  </si>
  <si>
    <r>
      <rPr>
        <b/>
        <sz val="22"/>
        <color theme="1"/>
        <rFont val="Arial Unicode MS"/>
        <family val="2"/>
        <charset val="134"/>
      </rPr>
      <t xml:space="preserve">
The Result of Performance Appraisal  December, 2019
2019</t>
    </r>
    <r>
      <rPr>
        <b/>
        <sz val="22"/>
        <color theme="1"/>
        <rFont val="华文中宋"/>
        <family val="3"/>
        <charset val="134"/>
      </rPr>
      <t>年</t>
    </r>
    <r>
      <rPr>
        <b/>
        <sz val="22"/>
        <color theme="1"/>
        <rFont val="Arial Unicode MS"/>
        <family val="2"/>
        <charset val="134"/>
      </rPr>
      <t>12</t>
    </r>
    <r>
      <rPr>
        <b/>
        <sz val="22"/>
        <color theme="1"/>
        <rFont val="华文中宋"/>
        <family val="3"/>
        <charset val="134"/>
      </rPr>
      <t>月绩效考核结果</t>
    </r>
    <phoneticPr fontId="5" type="noConversion"/>
  </si>
  <si>
    <r>
      <rPr>
        <sz val="16"/>
        <color theme="1"/>
        <rFont val="Arial Unicode MS"/>
        <family val="2"/>
        <charset val="134"/>
      </rPr>
      <t>Preparer：</t>
    </r>
    <r>
      <rPr>
        <sz val="16"/>
        <color theme="1"/>
        <rFont val="华文中宋"/>
        <family val="3"/>
        <charset val="134"/>
      </rPr>
      <t xml:space="preserve">
制表人</t>
    </r>
    <phoneticPr fontId="5"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</si>
  <si>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5"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</si>
  <si>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</si>
  <si>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5" type="noConversion"/>
  </si>
  <si>
    <r>
      <rPr>
        <sz val="8"/>
        <rFont val="宋体"/>
        <family val="3"/>
        <charset val="134"/>
      </rPr>
      <t>未发生操作不当导致的燃料气管网幅度超过</t>
    </r>
    <r>
      <rPr>
        <sz val="8"/>
        <rFont val="Times New Roman"/>
        <family val="1"/>
      </rPr>
      <t>0.2MPa</t>
    </r>
    <r>
      <rPr>
        <sz val="8"/>
        <rFont val="宋体"/>
        <family val="3"/>
        <charset val="134"/>
      </rPr>
      <t>波动</t>
    </r>
    <phoneticPr fontId="5" type="noConversion"/>
  </si>
  <si>
    <t>CEO's Office
总经理办公室</t>
  </si>
  <si>
    <t>No.3 Refinery Dept.
炼油三部</t>
  </si>
  <si>
    <t>5.3.4</t>
    <phoneticPr fontId="5" type="noConversion"/>
  </si>
  <si>
    <t>根据领导批示，对炼油三部PX产品超产进行嘉奖。</t>
    <phoneticPr fontId="5" type="noConversion"/>
  </si>
  <si>
    <r>
      <rPr>
        <b/>
        <sz val="22"/>
        <color theme="1"/>
        <rFont val="Arial Unicode MS"/>
        <family val="2"/>
        <charset val="134"/>
      </rPr>
      <t xml:space="preserve">
</t>
    </r>
    <r>
      <rPr>
        <b/>
        <sz val="20"/>
        <color theme="1"/>
        <rFont val="Arial Unicode MS"/>
        <family val="2"/>
        <charset val="134"/>
      </rPr>
      <t>Publicity of the Performance Appraisal Results December, 2019
    2019</t>
    </r>
    <r>
      <rPr>
        <b/>
        <sz val="20"/>
        <color theme="1"/>
        <rFont val="华文中宋"/>
        <family val="3"/>
        <charset val="134"/>
      </rPr>
      <t>年</t>
    </r>
    <r>
      <rPr>
        <b/>
        <sz val="20"/>
        <color theme="1"/>
        <rFont val="Arial Unicode MS"/>
        <family val="2"/>
        <charset val="134"/>
      </rPr>
      <t>12</t>
    </r>
    <r>
      <rPr>
        <b/>
        <sz val="20"/>
        <color theme="1"/>
        <rFont val="华文中宋"/>
        <family val="3"/>
        <charset val="134"/>
      </rPr>
      <t>月绩效考核结果公示</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</si>
</sst>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00_);[Red]\(0.00\)"/>
    <numFmt numFmtId="181" formatCode="0_);[Red]\(0\)"/>
  </numFmts>
  <fonts count="60">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宋体"/>
      <family val="3"/>
      <charset val="134"/>
    </font>
    <font>
      <sz val="10.5"/>
      <color theme="1"/>
      <name val="等线"/>
      <family val="2"/>
      <charset val="134"/>
      <scheme val="minor"/>
    </font>
    <font>
      <sz val="10"/>
      <color theme="1"/>
      <name val="宋体"/>
      <family val="3"/>
      <charset val="134"/>
    </font>
    <font>
      <sz val="13"/>
      <color theme="1"/>
      <name val="宋体"/>
      <family val="3"/>
      <charset val="134"/>
    </font>
    <font>
      <sz val="10"/>
      <color theme="1"/>
      <name val="等线"/>
      <family val="2"/>
      <charset val="134"/>
      <scheme val="minor"/>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sz val="10"/>
      <color indexed="8"/>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sz val="10"/>
      <color theme="1"/>
      <name val="Times New Roman"/>
      <family val="1"/>
    </font>
    <font>
      <sz val="9"/>
      <color theme="1"/>
      <name val="等线"/>
      <family val="3"/>
      <charset val="134"/>
      <scheme val="minor"/>
    </font>
    <font>
      <sz val="9"/>
      <color indexed="81"/>
      <name val="宋体"/>
      <family val="3"/>
      <charset val="134"/>
    </font>
    <font>
      <sz val="9"/>
      <color indexed="8"/>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color theme="1"/>
      <name val="等线"/>
      <family val="2"/>
      <charset val="134"/>
      <scheme val="minor"/>
    </font>
    <font>
      <sz val="9"/>
      <color theme="1"/>
      <name val="Arial"/>
      <family val="2"/>
    </font>
    <font>
      <sz val="9"/>
      <name val="Times New Roman"/>
      <family val="1"/>
    </font>
    <font>
      <sz val="10.5"/>
      <color theme="1"/>
      <name val="Times New Roman"/>
      <family val="1"/>
    </font>
    <font>
      <sz val="9"/>
      <color indexed="8"/>
      <name val="Times New Roman"/>
      <family val="1"/>
    </font>
    <font>
      <sz val="10"/>
      <color indexed="8"/>
      <name val="Times New Roman"/>
      <family val="1"/>
    </font>
    <font>
      <sz val="8"/>
      <name val="Times New Roman"/>
      <family val="1"/>
    </font>
    <font>
      <sz val="8"/>
      <name val="宋体"/>
      <family val="3"/>
      <charset val="134"/>
    </font>
    <font>
      <sz val="9"/>
      <color rgb="FFFF0000"/>
      <name val="宋体"/>
      <family val="3"/>
      <charset val="134"/>
    </font>
    <font>
      <b/>
      <sz val="18"/>
      <color theme="1"/>
      <name val="华文中宋"/>
      <family val="3"/>
      <charset val="134"/>
    </font>
    <font>
      <sz val="16"/>
      <color theme="1"/>
      <name val="Times New Roman"/>
      <family val="1"/>
    </font>
    <font>
      <b/>
      <sz val="10"/>
      <color theme="1"/>
      <name val="等线"/>
      <family val="3"/>
      <charset val="134"/>
      <scheme val="minor"/>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s>
  <cellStyleXfs count="21">
    <xf numFmtId="0" fontId="0" fillId="0" borderId="0"/>
    <xf numFmtId="0" fontId="4" fillId="0" borderId="0">
      <alignment vertical="center"/>
    </xf>
    <xf numFmtId="0" fontId="14" fillId="0" borderId="0"/>
    <xf numFmtId="0" fontId="3" fillId="0" borderId="0">
      <alignment vertical="center"/>
    </xf>
    <xf numFmtId="0" fontId="13" fillId="0" borderId="0"/>
    <xf numFmtId="0" fontId="2" fillId="0" borderId="0">
      <alignment vertical="center"/>
    </xf>
    <xf numFmtId="0" fontId="2" fillId="0" borderId="0">
      <alignment vertical="center"/>
    </xf>
    <xf numFmtId="0" fontId="1" fillId="0" borderId="0">
      <alignment vertical="center"/>
    </xf>
    <xf numFmtId="0" fontId="13" fillId="0" borderId="0"/>
    <xf numFmtId="0" fontId="1" fillId="0" borderId="0">
      <alignment vertical="center"/>
    </xf>
    <xf numFmtId="0" fontId="13" fillId="0" borderId="0"/>
    <xf numFmtId="0" fontId="1" fillId="0" borderId="0">
      <alignment vertical="center"/>
    </xf>
    <xf numFmtId="0" fontId="1"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cellStyleXfs>
  <cellXfs count="358">
    <xf numFmtId="0" fontId="0" fillId="0" borderId="0" xfId="0"/>
    <xf numFmtId="0" fontId="4" fillId="0" borderId="0" xfId="1">
      <alignment vertical="center"/>
    </xf>
    <xf numFmtId="0" fontId="0" fillId="0" borderId="0" xfId="0" applyAlignment="1">
      <alignment horizontal="center"/>
    </xf>
    <xf numFmtId="0" fontId="3" fillId="0" borderId="0" xfId="3">
      <alignment vertical="center"/>
    </xf>
    <xf numFmtId="0" fontId="17" fillId="0" borderId="1" xfId="3" applyNumberFormat="1" applyFont="1" applyBorder="1" applyAlignment="1">
      <alignment vertical="center"/>
    </xf>
    <xf numFmtId="0" fontId="12" fillId="0" borderId="0" xfId="3" applyFont="1">
      <alignment vertical="center"/>
    </xf>
    <xf numFmtId="0" fontId="3" fillId="0" borderId="0" xfId="3" applyAlignment="1">
      <alignment horizontal="center" vertical="center"/>
    </xf>
    <xf numFmtId="0" fontId="19" fillId="0" borderId="0" xfId="3" applyFont="1" applyAlignment="1">
      <alignment horizontal="center" vertical="center"/>
    </xf>
    <xf numFmtId="0" fontId="19" fillId="0" borderId="0" xfId="3" applyNumberFormat="1" applyFont="1" applyAlignment="1">
      <alignment horizontal="center" vertic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10" fillId="0" borderId="1" xfId="3" applyFont="1" applyBorder="1" applyAlignment="1">
      <alignment horizontal="center" vertical="center" wrapText="1"/>
    </xf>
    <xf numFmtId="0" fontId="3" fillId="0" borderId="0" xfId="3" applyAlignment="1">
      <alignment horizontal="center" vertical="center" wrapText="1"/>
    </xf>
    <xf numFmtId="176" fontId="24" fillId="0" borderId="1" xfId="0" applyNumberFormat="1" applyFont="1" applyBorder="1" applyAlignment="1">
      <alignment horizontal="center" vertical="center"/>
    </xf>
    <xf numFmtId="0" fontId="20" fillId="0" borderId="0" xfId="0" applyFont="1" applyAlignment="1">
      <alignment vertical="center"/>
    </xf>
    <xf numFmtId="0" fontId="32" fillId="0" borderId="0" xfId="0" applyFont="1" applyAlignment="1">
      <alignment vertical="center"/>
    </xf>
    <xf numFmtId="0" fontId="33" fillId="0" borderId="14"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wrapText="1"/>
      <protection locked="0" hidden="1"/>
    </xf>
    <xf numFmtId="0" fontId="33" fillId="0" borderId="15" xfId="13" applyNumberFormat="1" applyFont="1" applyFill="1" applyBorder="1" applyAlignment="1" applyProtection="1">
      <alignment horizontal="center" vertical="center"/>
      <protection locked="0" hidden="1"/>
    </xf>
    <xf numFmtId="0" fontId="33" fillId="0" borderId="15" xfId="14" applyNumberFormat="1" applyFont="1" applyBorder="1" applyAlignment="1" applyProtection="1">
      <alignment horizontal="center" vertical="center" wrapText="1"/>
      <protection locked="0" hidden="1"/>
    </xf>
    <xf numFmtId="0" fontId="33" fillId="0" borderId="16" xfId="14" applyNumberFormat="1" applyFont="1" applyFill="1" applyBorder="1" applyAlignment="1" applyProtection="1">
      <alignment horizontal="center" vertical="center" wrapText="1"/>
      <protection locked="0" hidden="1"/>
    </xf>
    <xf numFmtId="0" fontId="33" fillId="0" borderId="0" xfId="0" applyFont="1" applyAlignment="1">
      <alignment vertical="center"/>
    </xf>
    <xf numFmtId="0" fontId="20" fillId="0" borderId="0" xfId="0" applyFont="1" applyAlignment="1">
      <alignment horizontal="left" vertical="center"/>
    </xf>
    <xf numFmtId="0" fontId="20" fillId="0" borderId="0" xfId="0" applyFont="1" applyFill="1" applyAlignment="1">
      <alignment vertical="center"/>
    </xf>
    <xf numFmtId="0" fontId="0" fillId="0" borderId="0" xfId="0" applyFont="1"/>
    <xf numFmtId="0" fontId="19" fillId="0" borderId="0" xfId="3" applyFont="1">
      <alignment vertical="center"/>
    </xf>
    <xf numFmtId="0" fontId="20" fillId="2" borderId="0" xfId="0" applyFont="1" applyFill="1" applyAlignment="1">
      <alignment vertical="center"/>
    </xf>
    <xf numFmtId="0" fontId="23" fillId="0" borderId="1" xfId="0" applyNumberFormat="1" applyFont="1" applyBorder="1" applyAlignment="1">
      <alignment horizontal="center" vertical="center" wrapText="1"/>
    </xf>
    <xf numFmtId="0" fontId="0" fillId="0" borderId="0" xfId="0" applyNumberFormat="1"/>
    <xf numFmtId="0" fontId="20" fillId="0" borderId="0" xfId="0" applyFont="1" applyAlignment="1">
      <alignment vertical="center" wrapText="1"/>
    </xf>
    <xf numFmtId="0" fontId="3" fillId="0" borderId="0" xfId="3"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37" fillId="0" borderId="0" xfId="0" applyFont="1" applyAlignment="1">
      <alignment vertical="center"/>
    </xf>
    <xf numFmtId="0" fontId="37" fillId="0" borderId="0" xfId="0" applyNumberFormat="1" applyFont="1" applyAlignment="1">
      <alignment vertical="center"/>
    </xf>
    <xf numFmtId="0" fontId="31" fillId="2" borderId="1" xfId="13" applyNumberFormat="1" applyFont="1" applyFill="1" applyBorder="1" applyAlignment="1" applyProtection="1">
      <alignment horizontal="center" vertical="center" wrapText="1"/>
      <protection locked="0" hidden="1"/>
    </xf>
    <xf numFmtId="0" fontId="31" fillId="2" borderId="1" xfId="14" applyNumberFormat="1" applyFont="1" applyFill="1" applyBorder="1" applyAlignment="1" applyProtection="1">
      <alignment horizontal="center" vertical="center" wrapText="1"/>
      <protection locked="0" hidden="1"/>
    </xf>
    <xf numFmtId="0" fontId="31" fillId="2" borderId="1" xfId="16" applyNumberFormat="1" applyFont="1" applyFill="1" applyBorder="1" applyAlignment="1" applyProtection="1">
      <alignment horizontal="center" vertical="center" wrapText="1"/>
      <protection locked="0" hidden="1"/>
    </xf>
    <xf numFmtId="0" fontId="31" fillId="2" borderId="23" xfId="14" applyNumberFormat="1" applyFont="1" applyFill="1" applyBorder="1" applyAlignment="1" applyProtection="1">
      <alignment horizontal="center" vertical="center" wrapText="1"/>
      <protection locked="0" hidden="1"/>
    </xf>
    <xf numFmtId="0" fontId="40" fillId="2" borderId="0" xfId="0" applyFont="1" applyFill="1" applyAlignment="1">
      <alignment vertical="center"/>
    </xf>
    <xf numFmtId="0" fontId="38" fillId="2" borderId="14" xfId="13" applyNumberFormat="1" applyFont="1" applyFill="1" applyBorder="1" applyAlignment="1" applyProtection="1">
      <alignment horizontal="center" vertical="center" wrapText="1"/>
      <protection locked="0" hidden="1"/>
    </xf>
    <xf numFmtId="0" fontId="38" fillId="2" borderId="15" xfId="13" applyNumberFormat="1" applyFont="1" applyFill="1" applyBorder="1" applyAlignment="1" applyProtection="1">
      <alignment horizontal="center" vertical="center" wrapText="1"/>
      <protection locked="0" hidden="1"/>
    </xf>
    <xf numFmtId="0" fontId="38" fillId="2" borderId="15" xfId="13" applyNumberFormat="1" applyFont="1" applyFill="1" applyBorder="1" applyAlignment="1" applyProtection="1">
      <alignment horizontal="center" vertical="center"/>
      <protection locked="0" hidden="1"/>
    </xf>
    <xf numFmtId="0" fontId="38" fillId="2" borderId="16" xfId="14" applyNumberFormat="1" applyFont="1" applyFill="1" applyBorder="1" applyAlignment="1" applyProtection="1">
      <alignment horizontal="center" vertical="center" wrapText="1"/>
      <protection locked="0" hidden="1"/>
    </xf>
    <xf numFmtId="0" fontId="40" fillId="2" borderId="0" xfId="0" applyFont="1" applyFill="1" applyAlignment="1">
      <alignment horizontal="center" vertical="center"/>
    </xf>
    <xf numFmtId="0" fontId="38" fillId="2" borderId="15" xfId="14" applyNumberFormat="1" applyFont="1" applyFill="1" applyBorder="1" applyAlignment="1" applyProtection="1">
      <alignment horizontal="center" vertical="center" wrapText="1"/>
      <protection locked="0" hidden="1"/>
    </xf>
    <xf numFmtId="0" fontId="40" fillId="2" borderId="0" xfId="0" applyFont="1" applyFill="1" applyAlignment="1">
      <alignment horizontal="left" vertical="center"/>
    </xf>
    <xf numFmtId="0" fontId="40" fillId="2" borderId="0" xfId="0" applyFont="1" applyFill="1" applyAlignment="1">
      <alignment horizontal="left" vertical="center" wrapText="1"/>
    </xf>
    <xf numFmtId="0" fontId="38" fillId="2" borderId="0" xfId="0" applyFont="1" applyFill="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17" fillId="0" borderId="0" xfId="0" applyFont="1" applyAlignment="1">
      <alignment vertical="center"/>
    </xf>
    <xf numFmtId="0" fontId="38" fillId="2" borderId="0" xfId="0" applyFont="1" applyFill="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19" fillId="0" borderId="0" xfId="3" applyFont="1" applyAlignment="1">
      <alignment horizontal="center" vertical="center" wrapText="1"/>
    </xf>
    <xf numFmtId="0" fontId="16" fillId="0" borderId="0" xfId="3" applyFont="1" applyAlignment="1">
      <alignment horizontal="center" vertical="center"/>
    </xf>
    <xf numFmtId="0" fontId="41" fillId="0" borderId="1" xfId="0" applyFont="1" applyBorder="1" applyAlignment="1">
      <alignment horizontal="center" vertical="center"/>
    </xf>
    <xf numFmtId="0" fontId="41" fillId="0" borderId="1" xfId="0" applyNumberFormat="1" applyFont="1" applyBorder="1" applyAlignment="1">
      <alignment horizontal="center" vertical="center"/>
    </xf>
    <xf numFmtId="0" fontId="42" fillId="0" borderId="0" xfId="0" applyFont="1"/>
    <xf numFmtId="0" fontId="41" fillId="0" borderId="1" xfId="0" applyFont="1" applyBorder="1" applyAlignment="1">
      <alignment horizontal="center" vertical="center" wrapText="1"/>
    </xf>
    <xf numFmtId="177" fontId="41" fillId="0" borderId="1" xfId="0" applyNumberFormat="1" applyFont="1" applyBorder="1" applyAlignment="1">
      <alignment horizontal="center" vertical="center"/>
    </xf>
    <xf numFmtId="0" fontId="35" fillId="2" borderId="0" xfId="3" applyFont="1" applyFill="1" applyAlignment="1">
      <alignment vertical="center" wrapText="1"/>
    </xf>
    <xf numFmtId="0" fontId="43" fillId="2" borderId="0" xfId="3" applyFont="1" applyFill="1">
      <alignment vertical="center"/>
    </xf>
    <xf numFmtId="0" fontId="35" fillId="2" borderId="0" xfId="3" applyFont="1" applyFill="1">
      <alignment vertical="center"/>
    </xf>
    <xf numFmtId="0" fontId="35" fillId="2" borderId="0" xfId="3" applyFont="1" applyFill="1" applyBorder="1">
      <alignment vertical="center"/>
    </xf>
    <xf numFmtId="0" fontId="43" fillId="2" borderId="0" xfId="3" applyFont="1" applyFill="1" applyBorder="1">
      <alignment vertical="center"/>
    </xf>
    <xf numFmtId="0" fontId="31" fillId="2" borderId="1" xfId="18" applyNumberFormat="1" applyFont="1" applyFill="1" applyBorder="1" applyAlignment="1" applyProtection="1">
      <alignment horizontal="center" vertical="center" wrapText="1"/>
      <protection locked="0" hidden="1"/>
    </xf>
    <xf numFmtId="0" fontId="45" fillId="2" borderId="20" xfId="13" applyNumberFormat="1" applyFont="1" applyFill="1" applyBorder="1" applyAlignment="1" applyProtection="1">
      <alignment horizontal="center" vertical="center" wrapText="1"/>
      <protection locked="0" hidden="1"/>
    </xf>
    <xf numFmtId="0" fontId="45" fillId="2" borderId="17" xfId="0" applyFont="1" applyFill="1" applyBorder="1" applyAlignment="1">
      <alignment horizontal="left" vertical="center" wrapText="1"/>
    </xf>
    <xf numFmtId="0" fontId="45" fillId="2" borderId="17" xfId="13" applyNumberFormat="1" applyFont="1" applyFill="1" applyBorder="1" applyAlignment="1" applyProtection="1">
      <alignment horizontal="center" vertical="center" wrapText="1"/>
      <protection locked="0" hidden="1"/>
    </xf>
    <xf numFmtId="0" fontId="45" fillId="2" borderId="17" xfId="14" applyNumberFormat="1" applyFont="1" applyFill="1" applyBorder="1" applyAlignment="1" applyProtection="1">
      <alignment horizontal="center" vertical="center" wrapText="1"/>
      <protection locked="0" hidden="1"/>
    </xf>
    <xf numFmtId="0" fontId="45" fillId="2" borderId="18" xfId="14" applyNumberFormat="1" applyFont="1" applyFill="1" applyBorder="1" applyAlignment="1" applyProtection="1">
      <alignment horizontal="center" vertical="center" wrapText="1"/>
      <protection locked="0" hidden="1"/>
    </xf>
    <xf numFmtId="0" fontId="45" fillId="2" borderId="21" xfId="13" applyNumberFormat="1" applyFont="1" applyFill="1" applyBorder="1" applyAlignment="1" applyProtection="1">
      <alignment horizontal="center" vertical="center" wrapText="1"/>
      <protection locked="0" hidden="1"/>
    </xf>
    <xf numFmtId="0" fontId="45" fillId="2" borderId="1" xfId="0" applyFont="1" applyFill="1" applyBorder="1" applyAlignment="1">
      <alignment horizontal="left" vertical="center"/>
    </xf>
    <xf numFmtId="0" fontId="45" fillId="2" borderId="1" xfId="0" applyNumberFormat="1" applyFont="1" applyFill="1" applyBorder="1" applyAlignment="1" applyProtection="1">
      <alignment horizontal="center" vertical="center"/>
      <protection locked="0" hidden="1"/>
    </xf>
    <xf numFmtId="0" fontId="45" fillId="2" borderId="1" xfId="15" applyNumberFormat="1" applyFont="1" applyFill="1" applyBorder="1" applyAlignment="1" applyProtection="1">
      <alignment horizontal="left" vertical="center" wrapText="1"/>
      <protection locked="0" hidden="1"/>
    </xf>
    <xf numFmtId="0" fontId="45" fillId="2" borderId="1" xfId="16" applyNumberFormat="1" applyFont="1" applyFill="1" applyBorder="1" applyAlignment="1" applyProtection="1">
      <alignment horizontal="center" vertical="center" wrapText="1"/>
      <protection locked="0" hidden="1"/>
    </xf>
    <xf numFmtId="0" fontId="45" fillId="2" borderId="19" xfId="0" applyFont="1" applyFill="1" applyBorder="1" applyAlignment="1">
      <alignment horizontal="center" vertical="center"/>
    </xf>
    <xf numFmtId="0" fontId="45" fillId="2" borderId="1" xfId="15" applyNumberFormat="1" applyFont="1" applyFill="1" applyBorder="1" applyAlignment="1" applyProtection="1">
      <alignment horizontal="left" vertical="center"/>
      <protection locked="0" hidden="1"/>
    </xf>
    <xf numFmtId="0" fontId="45" fillId="2" borderId="21" xfId="17" applyNumberFormat="1" applyFont="1" applyFill="1" applyBorder="1" applyAlignment="1" applyProtection="1">
      <alignment horizontal="center" vertical="center" wrapText="1"/>
      <protection locked="0" hidden="1"/>
    </xf>
    <xf numFmtId="0" fontId="45" fillId="2" borderId="1" xfId="18" applyNumberFormat="1" applyFont="1" applyFill="1" applyBorder="1" applyAlignment="1" applyProtection="1">
      <alignment horizontal="center" vertical="center"/>
      <protection locked="0" hidden="1"/>
    </xf>
    <xf numFmtId="0" fontId="45" fillId="2" borderId="1" xfId="18" applyNumberFormat="1" applyFont="1" applyFill="1" applyBorder="1" applyAlignment="1" applyProtection="1">
      <alignment horizontal="left" vertical="center" wrapText="1"/>
      <protection locked="0" hidden="1"/>
    </xf>
    <xf numFmtId="0" fontId="45" fillId="2" borderId="1" xfId="0" applyFont="1" applyFill="1" applyBorder="1" applyAlignment="1">
      <alignment horizontal="left" vertical="center" wrapText="1"/>
    </xf>
    <xf numFmtId="178" fontId="45" fillId="2" borderId="1" xfId="18" applyNumberFormat="1" applyFont="1" applyFill="1" applyBorder="1" applyAlignment="1" applyProtection="1">
      <alignment horizontal="center" vertical="center"/>
      <protection locked="0" hidden="1"/>
    </xf>
    <xf numFmtId="180" fontId="45" fillId="2" borderId="1" xfId="16" applyNumberFormat="1" applyFont="1" applyFill="1" applyBorder="1" applyAlignment="1" applyProtection="1">
      <alignment horizontal="center" vertical="center" wrapText="1"/>
      <protection locked="0" hidden="1"/>
    </xf>
    <xf numFmtId="0" fontId="45" fillId="2" borderId="1" xfId="13" applyNumberFormat="1" applyFont="1" applyFill="1" applyBorder="1" applyAlignment="1" applyProtection="1">
      <alignment horizontal="left" vertical="center" wrapText="1"/>
      <protection locked="0" hidden="1"/>
    </xf>
    <xf numFmtId="9" fontId="45" fillId="2" borderId="1" xfId="0" applyNumberFormat="1" applyFont="1" applyFill="1" applyBorder="1" applyAlignment="1" applyProtection="1">
      <alignment horizontal="center" vertical="center"/>
      <protection locked="0" hidden="1"/>
    </xf>
    <xf numFmtId="0" fontId="45" fillId="2" borderId="1" xfId="0" applyNumberFormat="1" applyFont="1" applyFill="1" applyBorder="1" applyAlignment="1">
      <alignment horizontal="left" vertical="center" wrapText="1"/>
    </xf>
    <xf numFmtId="9" fontId="45" fillId="2" borderId="1" xfId="0" applyNumberFormat="1" applyFont="1" applyFill="1" applyBorder="1" applyAlignment="1">
      <alignment horizontal="center" vertical="center"/>
    </xf>
    <xf numFmtId="0" fontId="45" fillId="2" borderId="1" xfId="0" applyFont="1" applyFill="1" applyBorder="1" applyAlignment="1">
      <alignment horizontal="center" vertical="center"/>
    </xf>
    <xf numFmtId="0" fontId="45" fillId="2" borderId="1" xfId="14" applyNumberFormat="1" applyFont="1" applyFill="1" applyBorder="1" applyAlignment="1" applyProtection="1">
      <alignment horizontal="center" vertical="center" wrapText="1"/>
      <protection locked="0" hidden="1"/>
    </xf>
    <xf numFmtId="0" fontId="45" fillId="2" borderId="1" xfId="0" applyFont="1" applyFill="1" applyBorder="1" applyAlignment="1">
      <alignment horizontal="center" vertical="center" wrapText="1"/>
    </xf>
    <xf numFmtId="0" fontId="45" fillId="2" borderId="1" xfId="13" applyNumberFormat="1" applyFont="1" applyFill="1" applyBorder="1" applyAlignment="1" applyProtection="1">
      <alignment horizontal="center" vertical="center" wrapText="1"/>
      <protection locked="0" hidden="1"/>
    </xf>
    <xf numFmtId="0" fontId="45" fillId="2" borderId="22" xfId="15" applyNumberFormat="1" applyFont="1" applyFill="1" applyBorder="1" applyAlignment="1" applyProtection="1">
      <alignment horizontal="center" vertical="center" wrapText="1"/>
      <protection locked="0" hidden="1"/>
    </xf>
    <xf numFmtId="0" fontId="45" fillId="2" borderId="23" xfId="15" applyNumberFormat="1" applyFont="1" applyFill="1" applyBorder="1" applyAlignment="1" applyProtection="1">
      <alignment horizontal="center" vertical="center" wrapText="1"/>
      <protection locked="0" hidden="1"/>
    </xf>
    <xf numFmtId="0" fontId="45" fillId="2" borderId="23" xfId="14" applyNumberFormat="1" applyFont="1" applyFill="1" applyBorder="1" applyAlignment="1" applyProtection="1">
      <alignment horizontal="center" vertical="center" wrapText="1"/>
      <protection locked="0" hidden="1"/>
    </xf>
    <xf numFmtId="0" fontId="45" fillId="2" borderId="24" xfId="0" applyFont="1" applyFill="1" applyBorder="1" applyAlignment="1">
      <alignment horizontal="center" vertical="center"/>
    </xf>
    <xf numFmtId="0" fontId="46" fillId="0" borderId="1" xfId="3" applyFont="1" applyBorder="1" applyAlignment="1">
      <alignment horizontal="center" vertical="center" wrapText="1"/>
    </xf>
    <xf numFmtId="176" fontId="46" fillId="0" borderId="1" xfId="3" applyNumberFormat="1" applyFont="1" applyBorder="1" applyAlignment="1">
      <alignment horizontal="center" vertical="center" wrapText="1"/>
    </xf>
    <xf numFmtId="0" fontId="41" fillId="2" borderId="1" xfId="3" applyFont="1" applyFill="1" applyBorder="1" applyAlignment="1">
      <alignment horizontal="center" vertical="center" wrapText="1"/>
    </xf>
    <xf numFmtId="0" fontId="41" fillId="2" borderId="1" xfId="1" applyFont="1" applyFill="1" applyBorder="1" applyAlignment="1">
      <alignment vertical="center" wrapText="1"/>
    </xf>
    <xf numFmtId="0" fontId="41" fillId="2" borderId="1" xfId="3" applyFont="1" applyFill="1" applyBorder="1" applyAlignment="1">
      <alignment vertical="center" wrapText="1"/>
    </xf>
    <xf numFmtId="0" fontId="45" fillId="2" borderId="1" xfId="10" applyFont="1" applyFill="1" applyBorder="1" applyAlignment="1">
      <alignment vertical="center" wrapText="1"/>
    </xf>
    <xf numFmtId="0" fontId="45" fillId="2" borderId="1" xfId="3" applyFont="1" applyFill="1" applyBorder="1" applyAlignment="1">
      <alignment horizontal="center" vertical="center" wrapText="1"/>
    </xf>
    <xf numFmtId="0" fontId="45" fillId="2" borderId="1" xfId="1" applyFont="1" applyFill="1" applyBorder="1" applyAlignment="1">
      <alignment vertical="center" wrapText="1"/>
    </xf>
    <xf numFmtId="0" fontId="41" fillId="2" borderId="1" xfId="3" applyFont="1" applyFill="1" applyBorder="1" applyAlignment="1">
      <alignment vertical="center"/>
    </xf>
    <xf numFmtId="0" fontId="45" fillId="2" borderId="1" xfId="6" applyFont="1" applyFill="1" applyBorder="1" applyAlignment="1">
      <alignment vertical="center" wrapText="1"/>
    </xf>
    <xf numFmtId="0" fontId="41" fillId="2" borderId="1" xfId="9" applyFont="1" applyFill="1" applyBorder="1" applyAlignment="1">
      <alignment vertical="center" wrapText="1"/>
    </xf>
    <xf numFmtId="0" fontId="47" fillId="2" borderId="1" xfId="3" applyFont="1" applyFill="1" applyBorder="1" applyAlignment="1">
      <alignment vertical="center" wrapText="1"/>
    </xf>
    <xf numFmtId="0" fontId="45" fillId="2" borderId="17" xfId="0" applyFont="1" applyFill="1" applyBorder="1" applyAlignment="1">
      <alignment horizontal="left" vertical="center"/>
    </xf>
    <xf numFmtId="0" fontId="45" fillId="2" borderId="1" xfId="0" applyFont="1" applyFill="1" applyBorder="1" applyAlignment="1">
      <alignment vertical="center"/>
    </xf>
    <xf numFmtId="181" fontId="45" fillId="2" borderId="1" xfId="18" applyNumberFormat="1" applyFont="1" applyFill="1" applyBorder="1" applyAlignment="1" applyProtection="1">
      <alignment horizontal="center" vertical="center"/>
      <protection locked="0" hidden="1"/>
    </xf>
    <xf numFmtId="0" fontId="45" fillId="2" borderId="1" xfId="18" applyNumberFormat="1" applyFont="1" applyFill="1" applyBorder="1" applyAlignment="1" applyProtection="1">
      <alignment vertical="center" wrapText="1"/>
      <protection locked="0" hidden="1"/>
    </xf>
    <xf numFmtId="0" fontId="45" fillId="2" borderId="1" xfId="0" applyFont="1" applyFill="1" applyBorder="1" applyAlignment="1">
      <alignment vertical="center" wrapText="1"/>
    </xf>
    <xf numFmtId="0" fontId="45" fillId="2" borderId="1" xfId="0" applyNumberFormat="1" applyFont="1" applyFill="1" applyBorder="1" applyAlignment="1">
      <alignment vertical="center" wrapText="1"/>
    </xf>
    <xf numFmtId="0" fontId="45" fillId="2" borderId="1" xfId="19" applyNumberFormat="1" applyFont="1" applyFill="1" applyBorder="1" applyAlignment="1" applyProtection="1">
      <alignment horizontal="center" vertical="center" wrapText="1"/>
      <protection locked="0" hidden="1"/>
    </xf>
    <xf numFmtId="178" fontId="45" fillId="2" borderId="18" xfId="14" applyNumberFormat="1" applyFont="1" applyFill="1" applyBorder="1" applyAlignment="1" applyProtection="1">
      <alignment horizontal="center" vertical="center" wrapText="1"/>
      <protection locked="0" hidden="1"/>
    </xf>
    <xf numFmtId="0" fontId="41" fillId="0" borderId="0" xfId="0" applyFont="1" applyAlignment="1">
      <alignment vertical="center"/>
    </xf>
    <xf numFmtId="178" fontId="45" fillId="2" borderId="19" xfId="14" applyNumberFormat="1" applyFont="1" applyFill="1" applyBorder="1" applyAlignment="1" applyProtection="1">
      <alignment horizontal="center" vertical="center" wrapText="1"/>
      <protection locked="0" hidden="1"/>
    </xf>
    <xf numFmtId="178" fontId="45" fillId="2" borderId="19" xfId="0" applyNumberFormat="1" applyFont="1" applyFill="1" applyBorder="1" applyAlignment="1">
      <alignment horizontal="center" vertical="center"/>
    </xf>
    <xf numFmtId="0" fontId="47" fillId="0" borderId="0" xfId="0" applyFont="1" applyAlignment="1">
      <alignment vertical="center"/>
    </xf>
    <xf numFmtId="0" fontId="45" fillId="2" borderId="0" xfId="0" applyFont="1" applyFill="1" applyAlignment="1">
      <alignment vertical="center"/>
    </xf>
    <xf numFmtId="0" fontId="45" fillId="2" borderId="1" xfId="15" applyNumberFormat="1" applyFont="1" applyFill="1" applyBorder="1" applyAlignment="1" applyProtection="1">
      <alignment horizontal="center" vertical="center" wrapText="1"/>
      <protection locked="0" hidden="1"/>
    </xf>
    <xf numFmtId="0" fontId="45" fillId="2" borderId="19" xfId="16" applyNumberFormat="1" applyFont="1" applyFill="1" applyBorder="1" applyAlignment="1" applyProtection="1">
      <alignment horizontal="center" vertical="center" wrapText="1"/>
      <protection locked="0" hidden="1"/>
    </xf>
    <xf numFmtId="0" fontId="45" fillId="2" borderId="1" xfId="15" applyNumberFormat="1" applyFont="1" applyFill="1" applyBorder="1" applyAlignment="1" applyProtection="1">
      <alignment vertical="center" wrapText="1"/>
      <protection locked="0" hidden="1"/>
    </xf>
    <xf numFmtId="0" fontId="45" fillId="2" borderId="1" xfId="15" applyNumberFormat="1" applyFont="1" applyFill="1" applyBorder="1" applyAlignment="1" applyProtection="1">
      <alignment vertical="center"/>
      <protection locked="0" hidden="1"/>
    </xf>
    <xf numFmtId="0" fontId="45" fillId="2" borderId="1" xfId="0" applyNumberFormat="1" applyFont="1" applyFill="1" applyBorder="1" applyAlignment="1">
      <alignment horizontal="center" vertical="center"/>
    </xf>
    <xf numFmtId="0" fontId="45" fillId="2" borderId="19" xfId="19" applyNumberFormat="1" applyFont="1" applyFill="1" applyBorder="1" applyAlignment="1" applyProtection="1">
      <alignment horizontal="center" vertical="center" wrapText="1"/>
      <protection locked="0" hidden="1"/>
    </xf>
    <xf numFmtId="0" fontId="34" fillId="0" borderId="0" xfId="0" applyFont="1" applyAlignment="1">
      <alignment vertical="center"/>
    </xf>
    <xf numFmtId="0" fontId="48" fillId="0" borderId="0" xfId="0" applyFont="1" applyAlignment="1">
      <alignment vertical="center"/>
    </xf>
    <xf numFmtId="0" fontId="45" fillId="2" borderId="19" xfId="14" applyNumberFormat="1" applyFont="1" applyFill="1" applyBorder="1" applyAlignment="1" applyProtection="1">
      <alignment horizontal="center" vertical="center" wrapText="1"/>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vertical="center" wrapText="1"/>
      <protection locked="0" hidden="1"/>
    </xf>
    <xf numFmtId="0" fontId="34" fillId="0" borderId="21"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34" fillId="0" borderId="1" xfId="14" applyNumberFormat="1" applyFont="1" applyFill="1" applyBorder="1" applyAlignment="1" applyProtection="1">
      <alignment horizontal="center" vertical="center" wrapText="1"/>
      <protection locked="0" hidden="1"/>
    </xf>
    <xf numFmtId="0" fontId="34" fillId="0" borderId="22" xfId="15" applyNumberFormat="1" applyFont="1" applyFill="1" applyBorder="1" applyAlignment="1" applyProtection="1">
      <alignment horizontal="center" vertical="center" wrapText="1"/>
      <protection locked="0" hidden="1"/>
    </xf>
    <xf numFmtId="0" fontId="47" fillId="0" borderId="1" xfId="13" applyNumberFormat="1" applyFont="1" applyFill="1" applyBorder="1" applyAlignment="1" applyProtection="1">
      <alignment horizontal="left" vertical="center" wrapText="1"/>
      <protection locked="0" hidden="1"/>
    </xf>
    <xf numFmtId="0" fontId="47" fillId="0" borderId="1" xfId="18" applyNumberFormat="1" applyFont="1" applyFill="1" applyBorder="1" applyAlignment="1" applyProtection="1">
      <alignment horizontal="center" vertical="center"/>
      <protection locked="0" hidden="1"/>
    </xf>
    <xf numFmtId="0" fontId="47" fillId="0" borderId="12" xfId="18" applyNumberFormat="1" applyFont="1" applyFill="1" applyBorder="1" applyAlignment="1" applyProtection="1">
      <alignment vertical="center" wrapText="1"/>
      <protection locked="0" hidden="1"/>
    </xf>
    <xf numFmtId="0" fontId="47" fillId="0" borderId="1" xfId="0" applyNumberFormat="1" applyFont="1" applyFill="1" applyBorder="1" applyAlignment="1" applyProtection="1">
      <alignment horizontal="center" vertical="center"/>
      <protection locked="0" hidden="1"/>
    </xf>
    <xf numFmtId="0" fontId="47" fillId="0" borderId="1" xfId="18" applyNumberFormat="1" applyFont="1" applyFill="1" applyBorder="1" applyAlignment="1" applyProtection="1">
      <alignment vertical="center" wrapText="1"/>
      <protection locked="0" hidden="1"/>
    </xf>
    <xf numFmtId="0" fontId="41" fillId="0" borderId="21" xfId="13"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0" fontId="41" fillId="0" borderId="22" xfId="15" applyNumberFormat="1" applyFont="1" applyFill="1" applyBorder="1" applyAlignment="1" applyProtection="1">
      <alignment horizontal="center" vertical="center" wrapText="1"/>
      <protection locked="0" hidden="1"/>
    </xf>
    <xf numFmtId="0" fontId="41" fillId="0" borderId="23" xfId="15" applyNumberFormat="1" applyFont="1" applyFill="1" applyBorder="1" applyAlignment="1" applyProtection="1">
      <alignment horizontal="center" vertical="center" wrapText="1"/>
      <protection locked="0" hidden="1"/>
    </xf>
    <xf numFmtId="0" fontId="41" fillId="0" borderId="23" xfId="14" applyNumberFormat="1" applyFont="1" applyFill="1" applyBorder="1" applyAlignment="1" applyProtection="1">
      <alignment horizontal="center" vertical="center" wrapText="1"/>
      <protection locked="0" hidden="1"/>
    </xf>
    <xf numFmtId="0" fontId="48" fillId="0" borderId="17" xfId="13" applyNumberFormat="1" applyFont="1" applyFill="1" applyBorder="1" applyAlignment="1" applyProtection="1">
      <alignment horizontal="left" vertical="center" wrapText="1"/>
      <protection locked="0" hidden="1"/>
    </xf>
    <xf numFmtId="0" fontId="34" fillId="0" borderId="1" xfId="13" applyNumberFormat="1" applyFont="1" applyFill="1" applyBorder="1" applyAlignment="1" applyProtection="1">
      <alignment horizontal="left" vertical="center" wrapText="1"/>
      <protection locked="0" hidden="1"/>
    </xf>
    <xf numFmtId="0" fontId="34" fillId="0" borderId="1" xfId="18" applyNumberFormat="1" applyFont="1" applyFill="1" applyBorder="1" applyAlignment="1" applyProtection="1">
      <alignment horizontal="left" vertical="center" wrapText="1"/>
      <protection locked="0" hidden="1"/>
    </xf>
    <xf numFmtId="0" fontId="34" fillId="0" borderId="1" xfId="16" applyNumberFormat="1" applyFont="1" applyFill="1" applyBorder="1" applyAlignment="1" applyProtection="1">
      <alignment horizontal="center" vertical="center" wrapText="1"/>
      <protection locked="0" hidden="1"/>
    </xf>
    <xf numFmtId="0" fontId="34" fillId="0" borderId="19" xfId="16" applyNumberFormat="1" applyFont="1" applyFill="1" applyBorder="1" applyAlignment="1" applyProtection="1">
      <alignment horizontal="center" vertical="center" wrapText="1"/>
      <protection locked="0" hidden="1"/>
    </xf>
    <xf numFmtId="0" fontId="34" fillId="0" borderId="1" xfId="0" applyFont="1" applyFill="1" applyBorder="1" applyAlignment="1">
      <alignment horizontal="left" vertical="center"/>
    </xf>
    <xf numFmtId="9" fontId="34" fillId="0" borderId="1" xfId="0" applyNumberFormat="1"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xf>
    <xf numFmtId="0" fontId="34" fillId="0" borderId="1" xfId="0" applyNumberFormat="1" applyFont="1" applyFill="1" applyBorder="1" applyAlignment="1" applyProtection="1">
      <alignment horizontal="justify" vertical="center" wrapText="1"/>
      <protection locked="0" hidden="1"/>
    </xf>
    <xf numFmtId="0" fontId="34" fillId="0" borderId="1" xfId="17" applyNumberFormat="1" applyFont="1" applyFill="1" applyBorder="1" applyAlignment="1" applyProtection="1">
      <alignment horizontal="center" vertical="center" wrapText="1"/>
      <protection locked="0" hidden="1"/>
    </xf>
    <xf numFmtId="0" fontId="47" fillId="0" borderId="17" xfId="13" applyNumberFormat="1" applyFont="1" applyFill="1" applyBorder="1" applyAlignment="1" applyProtection="1">
      <alignment horizontal="left" vertical="center" wrapText="1"/>
      <protection locked="0" hidden="1"/>
    </xf>
    <xf numFmtId="0" fontId="47" fillId="0" borderId="17" xfId="0" applyNumberFormat="1" applyFont="1" applyFill="1" applyBorder="1" applyAlignment="1" applyProtection="1">
      <alignment horizontal="center" vertical="center"/>
      <protection locked="0" hidden="1"/>
    </xf>
    <xf numFmtId="0" fontId="47" fillId="0" borderId="17" xfId="18" applyNumberFormat="1" applyFont="1" applyFill="1" applyBorder="1" applyAlignment="1" applyProtection="1">
      <alignment horizontal="left" vertical="center" wrapText="1"/>
      <protection locked="0" hidden="1"/>
    </xf>
    <xf numFmtId="0" fontId="47" fillId="0" borderId="1" xfId="18" applyNumberFormat="1" applyFont="1" applyFill="1" applyBorder="1" applyAlignment="1" applyProtection="1">
      <alignment horizontal="left" vertical="center" wrapText="1"/>
      <protection locked="0" hidden="1"/>
    </xf>
    <xf numFmtId="0" fontId="41" fillId="0" borderId="1" xfId="13" applyNumberFormat="1" applyFont="1" applyFill="1" applyBorder="1" applyAlignment="1" applyProtection="1">
      <alignment horizontal="left" vertical="center" wrapText="1"/>
      <protection locked="0" hidden="1"/>
    </xf>
    <xf numFmtId="0" fontId="41" fillId="0" borderId="1" xfId="18" applyNumberFormat="1" applyFont="1" applyFill="1" applyBorder="1" applyAlignment="1" applyProtection="1">
      <alignment horizontal="left"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41" fillId="0" borderId="19" xfId="16"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left" vertical="center"/>
    </xf>
    <xf numFmtId="9" fontId="41"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1" xfId="19" applyNumberFormat="1" applyFont="1" applyFill="1" applyBorder="1" applyAlignment="1" applyProtection="1">
      <alignment horizontal="center" vertical="center" wrapText="1"/>
      <protection locked="0" hidden="1"/>
    </xf>
    <xf numFmtId="0" fontId="41" fillId="0" borderId="19" xfId="19" applyNumberFormat="1" applyFont="1" applyFill="1" applyBorder="1" applyAlignment="1" applyProtection="1">
      <alignment horizontal="center" vertical="center" wrapText="1"/>
      <protection locked="0" hidden="1"/>
    </xf>
    <xf numFmtId="0" fontId="41" fillId="0" borderId="1" xfId="0" applyFont="1" applyBorder="1" applyAlignment="1">
      <alignment horizontal="left" vertical="center"/>
    </xf>
    <xf numFmtId="0" fontId="41" fillId="0" borderId="1" xfId="0" applyFont="1" applyFill="1" applyBorder="1" applyAlignment="1">
      <alignment horizontal="center" vertical="center"/>
    </xf>
    <xf numFmtId="0" fontId="41" fillId="0" borderId="19" xfId="14" applyNumberFormat="1" applyFont="1" applyFill="1" applyBorder="1" applyAlignment="1" applyProtection="1">
      <alignment horizontal="center" vertical="center" wrapText="1"/>
      <protection locked="0" hidden="1"/>
    </xf>
    <xf numFmtId="178" fontId="41" fillId="0" borderId="1" xfId="0" applyNumberFormat="1" applyFont="1" applyFill="1" applyBorder="1" applyAlignment="1">
      <alignment horizontal="center" vertical="center"/>
    </xf>
    <xf numFmtId="0" fontId="41" fillId="0" borderId="1" xfId="0" applyNumberFormat="1" applyFont="1" applyFill="1" applyBorder="1" applyAlignment="1" applyProtection="1">
      <alignment horizontal="justify" vertical="center" wrapText="1"/>
      <protection locked="0" hidden="1"/>
    </xf>
    <xf numFmtId="0" fontId="41" fillId="0" borderId="1" xfId="17" applyNumberFormat="1" applyFont="1" applyFill="1" applyBorder="1" applyAlignment="1" applyProtection="1">
      <alignment horizontal="center" vertical="center" wrapText="1"/>
      <protection locked="0" hidden="1"/>
    </xf>
    <xf numFmtId="178" fontId="48" fillId="0" borderId="17" xfId="0" applyNumberFormat="1" applyFont="1" applyFill="1" applyBorder="1" applyAlignment="1">
      <alignment horizontal="center" vertical="center"/>
    </xf>
    <xf numFmtId="0" fontId="48" fillId="0" borderId="17" xfId="18" applyNumberFormat="1" applyFont="1" applyFill="1" applyBorder="1" applyAlignment="1" applyProtection="1">
      <alignment vertical="center" wrapText="1"/>
      <protection locked="0" hidden="1"/>
    </xf>
    <xf numFmtId="9" fontId="48" fillId="0" borderId="1" xfId="0" applyNumberFormat="1" applyFont="1" applyFill="1" applyBorder="1" applyAlignment="1">
      <alignment horizontal="center" vertical="center"/>
    </xf>
    <xf numFmtId="178" fontId="47" fillId="0" borderId="1" xfId="0" applyNumberFormat="1" applyFont="1" applyFill="1" applyBorder="1" applyAlignment="1">
      <alignment horizontal="center" vertical="center"/>
    </xf>
    <xf numFmtId="0" fontId="47" fillId="0" borderId="1" xfId="0" applyFont="1" applyBorder="1" applyAlignment="1">
      <alignment vertical="center" wrapText="1"/>
    </xf>
    <xf numFmtId="0" fontId="47" fillId="0" borderId="1" xfId="0" applyNumberFormat="1" applyFont="1" applyBorder="1" applyAlignment="1">
      <alignment vertical="center" wrapText="1"/>
    </xf>
    <xf numFmtId="0" fontId="41" fillId="0" borderId="21" xfId="15" applyNumberFormat="1" applyFont="1" applyFill="1" applyBorder="1" applyAlignment="1" applyProtection="1">
      <alignment horizontal="center" vertical="center" wrapText="1"/>
      <protection locked="0" hidden="1"/>
    </xf>
    <xf numFmtId="49" fontId="41" fillId="0" borderId="1"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37" fillId="0" borderId="1" xfId="0" applyNumberFormat="1" applyFont="1" applyFill="1" applyBorder="1" applyAlignment="1" applyProtection="1">
      <alignment horizontal="center" vertical="center"/>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23" xfId="14" applyNumberFormat="1" applyFont="1" applyFill="1" applyBorder="1" applyAlignment="1" applyProtection="1">
      <alignment horizontal="center" vertical="center" wrapText="1"/>
      <protection locked="0" hidden="1"/>
    </xf>
    <xf numFmtId="0" fontId="41" fillId="0" borderId="19" xfId="0" applyFont="1" applyBorder="1" applyAlignment="1">
      <alignment horizontal="center" vertical="center"/>
    </xf>
    <xf numFmtId="0" fontId="41" fillId="0" borderId="24" xfId="0" applyFont="1" applyBorder="1" applyAlignment="1">
      <alignment horizontal="center" vertical="center"/>
    </xf>
    <xf numFmtId="0" fontId="34" fillId="0" borderId="19" xfId="0" applyFont="1" applyBorder="1" applyAlignment="1">
      <alignment horizontal="center" vertical="center"/>
    </xf>
    <xf numFmtId="178" fontId="45" fillId="2" borderId="24" xfId="0" applyNumberFormat="1" applyFont="1" applyFill="1" applyBorder="1" applyAlignment="1">
      <alignment horizontal="center" vertical="center"/>
    </xf>
    <xf numFmtId="0" fontId="45" fillId="2" borderId="17" xfId="0" applyFont="1" applyFill="1" applyBorder="1" applyAlignment="1">
      <alignment horizontal="center" vertical="center"/>
    </xf>
    <xf numFmtId="0" fontId="45" fillId="2" borderId="1" xfId="0" quotePrefix="1" applyFont="1" applyFill="1" applyBorder="1" applyAlignment="1">
      <alignment horizontal="center" vertical="center"/>
    </xf>
    <xf numFmtId="0" fontId="35" fillId="0" borderId="19" xfId="0" applyFont="1" applyBorder="1" applyAlignment="1">
      <alignment horizontal="center" vertical="center"/>
    </xf>
    <xf numFmtId="0" fontId="40" fillId="2" borderId="0" xfId="0" applyFont="1" applyFill="1" applyBorder="1" applyAlignment="1">
      <alignment vertical="center"/>
    </xf>
    <xf numFmtId="0" fontId="38" fillId="2" borderId="0" xfId="0" applyFont="1" applyFill="1" applyBorder="1" applyAlignment="1">
      <alignment vertical="center"/>
    </xf>
    <xf numFmtId="0" fontId="45" fillId="2" borderId="0" xfId="0" applyFont="1" applyFill="1" applyBorder="1" applyAlignment="1">
      <alignment vertical="center"/>
    </xf>
    <xf numFmtId="0" fontId="40" fillId="2" borderId="0" xfId="0" applyFont="1" applyFill="1" applyBorder="1" applyAlignment="1">
      <alignment horizontal="center" vertical="center"/>
    </xf>
    <xf numFmtId="0" fontId="41" fillId="0" borderId="1" xfId="0" applyFont="1" applyBorder="1" applyAlignment="1">
      <alignment horizontal="center" vertical="center"/>
    </xf>
    <xf numFmtId="0" fontId="45" fillId="2" borderId="1" xfId="15" applyNumberFormat="1" applyFont="1" applyFill="1" applyBorder="1" applyAlignment="1" applyProtection="1">
      <alignment horizontal="center" vertical="center" wrapText="1"/>
      <protection locked="0" hidden="1"/>
    </xf>
    <xf numFmtId="0" fontId="45" fillId="2" borderId="21" xfId="13" applyNumberFormat="1" applyFont="1" applyFill="1" applyBorder="1" applyAlignment="1" applyProtection="1">
      <alignment horizontal="center" vertical="center" wrapText="1"/>
      <protection locked="0" hidden="1"/>
    </xf>
    <xf numFmtId="0" fontId="45" fillId="2" borderId="1" xfId="18" applyNumberFormat="1" applyFont="1" applyFill="1" applyBorder="1" applyAlignment="1" applyProtection="1">
      <alignment horizontal="left" vertical="center" wrapText="1"/>
      <protection locked="0" hidden="1"/>
    </xf>
    <xf numFmtId="0" fontId="45" fillId="2" borderId="1" xfId="18" applyNumberFormat="1" applyFont="1" applyFill="1" applyBorder="1" applyAlignment="1" applyProtection="1">
      <alignment horizontal="center" vertical="center"/>
      <protection locked="0" hidden="1"/>
    </xf>
    <xf numFmtId="0" fontId="45" fillId="2" borderId="1" xfId="13" applyNumberFormat="1" applyFont="1" applyFill="1" applyBorder="1" applyAlignment="1" applyProtection="1">
      <alignment horizontal="center" vertical="center" wrapText="1"/>
      <protection locked="0" hidden="1"/>
    </xf>
    <xf numFmtId="0" fontId="41" fillId="0" borderId="12" xfId="15" applyNumberFormat="1" applyFont="1" applyFill="1" applyBorder="1" applyAlignment="1" applyProtection="1">
      <alignment horizontal="center" vertical="center" wrapText="1"/>
      <protection locked="0" hidden="1"/>
    </xf>
    <xf numFmtId="0" fontId="41" fillId="0" borderId="12" xfId="14" applyNumberFormat="1" applyFont="1" applyFill="1" applyBorder="1" applyAlignment="1" applyProtection="1">
      <alignment horizontal="center" vertical="center" wrapText="1"/>
      <protection locked="0" hidden="1"/>
    </xf>
    <xf numFmtId="0" fontId="41" fillId="0" borderId="29" xfId="0" applyFont="1" applyBorder="1" applyAlignment="1">
      <alignment horizontal="center" vertical="center"/>
    </xf>
    <xf numFmtId="0" fontId="33" fillId="0" borderId="16" xfId="0" applyFont="1" applyBorder="1" applyAlignment="1">
      <alignment horizontal="center" vertical="center"/>
    </xf>
    <xf numFmtId="0" fontId="34" fillId="0" borderId="12" xfId="15" applyNumberFormat="1" applyFont="1" applyFill="1" applyBorder="1" applyAlignment="1" applyProtection="1">
      <alignment horizontal="center" vertical="center" wrapText="1"/>
      <protection locked="0" hidden="1"/>
    </xf>
    <xf numFmtId="0" fontId="34" fillId="0" borderId="12" xfId="14" applyNumberFormat="1" applyFont="1" applyFill="1" applyBorder="1" applyAlignment="1" applyProtection="1">
      <alignment horizontal="center" vertical="center" wrapText="1"/>
      <protection locked="0" hidden="1"/>
    </xf>
    <xf numFmtId="0" fontId="34" fillId="0" borderId="29" xfId="0" applyFont="1" applyBorder="1" applyAlignment="1">
      <alignment horizontal="center" vertical="center"/>
    </xf>
    <xf numFmtId="0" fontId="45" fillId="2" borderId="19" xfId="0" applyNumberFormat="1" applyFont="1" applyFill="1" applyBorder="1" applyAlignment="1">
      <alignment horizontal="center" vertical="center"/>
    </xf>
    <xf numFmtId="0" fontId="45" fillId="2" borderId="24" xfId="0" applyNumberFormat="1" applyFont="1" applyFill="1" applyBorder="1" applyAlignment="1">
      <alignment horizontal="center" vertical="center"/>
    </xf>
    <xf numFmtId="0" fontId="33" fillId="0" borderId="16" xfId="0" applyNumberFormat="1" applyFont="1" applyBorder="1" applyAlignment="1">
      <alignment horizontal="center" vertical="center"/>
    </xf>
    <xf numFmtId="0" fontId="27" fillId="2" borderId="0" xfId="0" applyNumberFormat="1" applyFont="1" applyFill="1" applyAlignment="1">
      <alignment horizontal="center" vertical="center"/>
    </xf>
    <xf numFmtId="0" fontId="40" fillId="2" borderId="0" xfId="0" applyNumberFormat="1" applyFont="1" applyFill="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38" fillId="2" borderId="30" xfId="13" applyNumberFormat="1" applyFont="1" applyFill="1" applyBorder="1" applyAlignment="1" applyProtection="1">
      <alignment horizontal="center" vertical="center" wrapText="1"/>
      <protection locked="0" hidden="1"/>
    </xf>
    <xf numFmtId="0" fontId="38" fillId="2" borderId="31" xfId="13" applyNumberFormat="1" applyFont="1" applyFill="1" applyBorder="1" applyAlignment="1" applyProtection="1">
      <alignment horizontal="center" vertical="center" wrapText="1"/>
      <protection locked="0" hidden="1"/>
    </xf>
    <xf numFmtId="0" fontId="38" fillId="2" borderId="31" xfId="13" applyNumberFormat="1" applyFont="1" applyFill="1" applyBorder="1" applyAlignment="1" applyProtection="1">
      <alignment horizontal="center" vertical="center"/>
      <protection locked="0" hidden="1"/>
    </xf>
    <xf numFmtId="0" fontId="38" fillId="2" borderId="31" xfId="14" applyNumberFormat="1" applyFont="1" applyFill="1" applyBorder="1" applyAlignment="1" applyProtection="1">
      <alignment horizontal="center" vertical="center" wrapText="1"/>
      <protection locked="0" hidden="1"/>
    </xf>
    <xf numFmtId="0" fontId="38" fillId="2" borderId="32" xfId="14" applyNumberFormat="1" applyFont="1" applyFill="1" applyBorder="1" applyAlignment="1" applyProtection="1">
      <alignment horizontal="center" vertical="center" wrapText="1"/>
      <protection locked="0" hidden="1"/>
    </xf>
    <xf numFmtId="0" fontId="45" fillId="2" borderId="12" xfId="15" applyNumberFormat="1" applyFont="1" applyFill="1" applyBorder="1" applyAlignment="1" applyProtection="1">
      <alignment horizontal="center" vertical="center" wrapText="1"/>
      <protection locked="0" hidden="1"/>
    </xf>
    <xf numFmtId="0" fontId="31" fillId="2" borderId="12" xfId="14" applyNumberFormat="1" applyFont="1" applyFill="1" applyBorder="1" applyAlignment="1" applyProtection="1">
      <alignment horizontal="center" vertical="center" wrapText="1"/>
      <protection locked="0" hidden="1"/>
    </xf>
    <xf numFmtId="0" fontId="45" fillId="2" borderId="29" xfId="0" applyFont="1" applyFill="1" applyBorder="1" applyAlignment="1">
      <alignment horizontal="center" vertical="center"/>
    </xf>
    <xf numFmtId="0" fontId="32" fillId="0" borderId="19" xfId="0" applyFont="1" applyBorder="1" applyAlignment="1">
      <alignment horizontal="center" vertical="center"/>
    </xf>
    <xf numFmtId="0" fontId="45" fillId="2" borderId="1" xfId="18" applyNumberFormat="1" applyFont="1" applyFill="1" applyBorder="1" applyAlignment="1" applyProtection="1">
      <alignment horizontal="center" vertical="center"/>
      <protection locked="0" hidden="1"/>
    </xf>
    <xf numFmtId="0" fontId="49" fillId="2" borderId="1" xfId="13" applyNumberFormat="1" applyFont="1" applyFill="1" applyBorder="1" applyAlignment="1" applyProtection="1">
      <alignment horizontal="left" vertical="center" wrapText="1"/>
      <protection locked="0" hidden="1"/>
    </xf>
    <xf numFmtId="0" fontId="49" fillId="2" borderId="1" xfId="0" applyFont="1" applyFill="1" applyBorder="1" applyAlignment="1">
      <alignment horizontal="left" vertical="center" wrapText="1"/>
    </xf>
    <xf numFmtId="0" fontId="31" fillId="2" borderId="1" xfId="0" applyFont="1" applyFill="1" applyBorder="1" applyAlignment="1">
      <alignment horizontal="left" vertical="center"/>
    </xf>
    <xf numFmtId="0" fontId="31" fillId="2" borderId="1" xfId="0" applyFont="1" applyFill="1" applyBorder="1" applyAlignment="1">
      <alignment horizontal="left" vertical="center" wrapText="1"/>
    </xf>
    <xf numFmtId="178" fontId="33" fillId="0" borderId="16" xfId="0" applyNumberFormat="1" applyFont="1" applyBorder="1" applyAlignment="1">
      <alignment horizontal="center" vertical="center"/>
    </xf>
    <xf numFmtId="0" fontId="45" fillId="2" borderId="1" xfId="18" applyNumberFormat="1" applyFont="1" applyFill="1" applyBorder="1" applyAlignment="1" applyProtection="1">
      <alignment vertical="center"/>
      <protection locked="0" hidden="1"/>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52" fillId="0" borderId="4" xfId="0" applyFont="1" applyBorder="1" applyAlignment="1">
      <alignment vertical="center"/>
    </xf>
    <xf numFmtId="0" fontId="21" fillId="0" borderId="0" xfId="0" applyFont="1" applyAlignment="1">
      <alignment vertical="top"/>
    </xf>
    <xf numFmtId="0" fontId="21" fillId="0" borderId="36" xfId="0" applyFont="1" applyBorder="1"/>
    <xf numFmtId="0" fontId="21" fillId="0" borderId="4" xfId="0" applyFont="1" applyBorder="1"/>
    <xf numFmtId="0" fontId="53"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54" fillId="0" borderId="0" xfId="3" applyNumberFormat="1" applyFont="1" applyAlignment="1">
      <alignment horizontal="center" vertical="center"/>
    </xf>
    <xf numFmtId="180" fontId="31" fillId="2" borderId="1" xfId="16" applyNumberFormat="1" applyFont="1" applyFill="1" applyBorder="1" applyAlignment="1" applyProtection="1">
      <alignment horizontal="center" vertical="center" wrapText="1"/>
      <protection locked="0" hidden="1"/>
    </xf>
    <xf numFmtId="0" fontId="31" fillId="2" borderId="1" xfId="0" applyFont="1" applyFill="1" applyBorder="1" applyAlignment="1">
      <alignment horizontal="center" vertical="center"/>
    </xf>
    <xf numFmtId="0" fontId="41" fillId="0" borderId="1" xfId="0" applyFont="1" applyBorder="1" applyAlignment="1">
      <alignment horizontal="center" vertical="center"/>
    </xf>
    <xf numFmtId="0" fontId="49" fillId="2" borderId="17" xfId="0" applyFont="1" applyFill="1" applyBorder="1" applyAlignment="1">
      <alignment horizontal="left" vertical="center" wrapText="1"/>
    </xf>
    <xf numFmtId="0" fontId="32" fillId="2" borderId="1" xfId="1" applyFont="1" applyFill="1" applyBorder="1" applyAlignment="1">
      <alignment vertical="center" wrapText="1"/>
    </xf>
    <xf numFmtId="0" fontId="41" fillId="0" borderId="1" xfId="0" applyFont="1" applyBorder="1" applyAlignment="1">
      <alignment horizontal="center" vertical="center"/>
    </xf>
    <xf numFmtId="0" fontId="53" fillId="0" borderId="5" xfId="0" applyFont="1" applyBorder="1" applyAlignment="1">
      <alignment horizontal="left" vertical="center" wrapText="1" indent="4"/>
    </xf>
    <xf numFmtId="0" fontId="53" fillId="0" borderId="6" xfId="0" applyFont="1" applyBorder="1" applyAlignment="1">
      <alignment horizontal="left" vertical="center" wrapText="1" indent="4"/>
    </xf>
    <xf numFmtId="0" fontId="53" fillId="0" borderId="7" xfId="0" applyFont="1" applyBorder="1" applyAlignment="1">
      <alignment horizontal="left" vertical="center" wrapText="1" indent="4"/>
    </xf>
    <xf numFmtId="0" fontId="53" fillId="0" borderId="6" xfId="0" applyFont="1" applyBorder="1" applyAlignment="1">
      <alignment horizontal="left" vertical="center" wrapText="1"/>
    </xf>
    <xf numFmtId="0" fontId="53" fillId="0" borderId="6" xfId="0" applyFont="1" applyBorder="1" applyAlignment="1">
      <alignment horizontal="left" vertical="center"/>
    </xf>
    <xf numFmtId="0" fontId="53" fillId="0" borderId="6" xfId="0" applyFont="1" applyBorder="1" applyAlignment="1">
      <alignment horizontal="left" vertical="center" wrapText="1" indent="2"/>
    </xf>
    <xf numFmtId="0" fontId="53"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3" fillId="0" borderId="5" xfId="0" applyFont="1" applyBorder="1" applyAlignment="1">
      <alignment horizontal="left" vertical="center" wrapText="1"/>
    </xf>
    <xf numFmtId="0" fontId="53"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4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1" fillId="0" borderId="1" xfId="0" applyFont="1" applyBorder="1" applyAlignment="1">
      <alignment horizontal="center" vertical="center"/>
    </xf>
    <xf numFmtId="178" fontId="41" fillId="0" borderId="12" xfId="0" applyNumberFormat="1" applyFont="1" applyBorder="1" applyAlignment="1">
      <alignment horizontal="center" vertical="center"/>
    </xf>
    <xf numFmtId="178" fontId="41" fillId="0" borderId="17" xfId="0" applyNumberFormat="1" applyFont="1" applyBorder="1" applyAlignment="1">
      <alignment horizontal="center" vertical="center"/>
    </xf>
    <xf numFmtId="0" fontId="3" fillId="0" borderId="1" xfId="3" applyBorder="1" applyAlignment="1">
      <alignment horizontal="center" vertical="center"/>
    </xf>
    <xf numFmtId="0" fontId="11" fillId="0" borderId="1" xfId="3" applyFont="1" applyBorder="1" applyAlignment="1">
      <alignment horizontal="center" vertical="center"/>
    </xf>
    <xf numFmtId="0" fontId="11" fillId="0" borderId="1" xfId="3" applyFont="1" applyBorder="1" applyAlignment="1">
      <alignment horizontal="center" vertical="center" wrapText="1"/>
    </xf>
    <xf numFmtId="0" fontId="12" fillId="0" borderId="1" xfId="3" applyFont="1" applyBorder="1" applyAlignment="1">
      <alignment horizontal="center" vertical="center"/>
    </xf>
    <xf numFmtId="0" fontId="39" fillId="2" borderId="0" xfId="0" applyFont="1" applyFill="1" applyBorder="1" applyAlignment="1">
      <alignment horizontal="center" vertical="center"/>
    </xf>
    <xf numFmtId="0" fontId="45" fillId="2" borderId="1" xfId="15" applyNumberFormat="1" applyFont="1" applyFill="1" applyBorder="1" applyAlignment="1" applyProtection="1">
      <alignment horizontal="center" vertical="center" wrapText="1"/>
      <protection locked="0" hidden="1"/>
    </xf>
    <xf numFmtId="0" fontId="45" fillId="2" borderId="21" xfId="13" applyNumberFormat="1" applyFont="1" applyFill="1" applyBorder="1" applyAlignment="1" applyProtection="1">
      <alignment horizontal="center" vertical="center" wrapText="1"/>
      <protection locked="0" hidden="1"/>
    </xf>
    <xf numFmtId="0" fontId="45" fillId="2" borderId="1" xfId="18" applyNumberFormat="1" applyFont="1" applyFill="1" applyBorder="1" applyAlignment="1" applyProtection="1">
      <alignment horizontal="left" vertical="center" wrapText="1"/>
      <protection locked="0" hidden="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45" fillId="2" borderId="1" xfId="0" applyNumberFormat="1" applyFont="1" applyFill="1" applyBorder="1" applyAlignment="1" applyProtection="1">
      <alignment horizontal="left" vertical="center" wrapText="1"/>
      <protection locked="0" hidden="1"/>
    </xf>
    <xf numFmtId="0" fontId="45" fillId="2" borderId="23" xfId="0" applyNumberFormat="1" applyFont="1" applyFill="1" applyBorder="1" applyAlignment="1" applyProtection="1">
      <alignment horizontal="left" vertical="center" wrapText="1"/>
      <protection locked="0" hidden="1"/>
    </xf>
    <xf numFmtId="0" fontId="45" fillId="2" borderId="21" xfId="15" applyNumberFormat="1" applyFont="1" applyFill="1" applyBorder="1" applyAlignment="1" applyProtection="1">
      <alignment horizontal="center" vertical="center" wrapText="1"/>
      <protection locked="0" hidden="1"/>
    </xf>
    <xf numFmtId="0" fontId="30" fillId="0" borderId="0" xfId="0" applyFont="1" applyBorder="1" applyAlignment="1">
      <alignment horizontal="center" vertical="center"/>
    </xf>
    <xf numFmtId="0" fontId="45" fillId="2" borderId="1" xfId="18" applyNumberFormat="1" applyFont="1" applyFill="1" applyBorder="1" applyAlignment="1" applyProtection="1">
      <alignment horizontal="left" vertical="center"/>
      <protection locked="0" hidden="1"/>
    </xf>
    <xf numFmtId="0" fontId="45" fillId="2" borderId="1" xfId="0" applyNumberFormat="1" applyFont="1" applyFill="1" applyBorder="1" applyAlignment="1" applyProtection="1">
      <alignment horizontal="left" vertical="center"/>
      <protection locked="0" hidden="1"/>
    </xf>
    <xf numFmtId="0" fontId="45" fillId="2" borderId="1" xfId="15" applyNumberFormat="1" applyFont="1" applyFill="1" applyBorder="1" applyAlignment="1" applyProtection="1">
      <alignment horizontal="left" vertical="center"/>
      <protection locked="0" hidden="1"/>
    </xf>
    <xf numFmtId="0" fontId="45" fillId="2" borderId="1" xfId="15" applyNumberFormat="1" applyFont="1" applyFill="1" applyBorder="1" applyAlignment="1" applyProtection="1">
      <alignment horizontal="left" vertical="center" wrapText="1"/>
      <protection locked="0" hidden="1"/>
    </xf>
    <xf numFmtId="0" fontId="45" fillId="2" borderId="21" xfId="17" applyNumberFormat="1" applyFont="1" applyFill="1" applyBorder="1" applyAlignment="1" applyProtection="1">
      <alignment horizontal="center" vertical="center" wrapText="1"/>
      <protection locked="0" hidden="1"/>
    </xf>
    <xf numFmtId="0" fontId="45" fillId="2" borderId="1" xfId="18" applyNumberFormat="1" applyFont="1" applyFill="1" applyBorder="1" applyAlignment="1" applyProtection="1">
      <alignment horizontal="center" vertical="center"/>
      <protection locked="0" hidden="1"/>
    </xf>
    <xf numFmtId="0" fontId="45" fillId="2" borderId="20" xfId="13" applyNumberFormat="1" applyFont="1" applyFill="1" applyBorder="1" applyAlignment="1" applyProtection="1">
      <alignment horizontal="center" vertical="center" wrapText="1"/>
      <protection locked="0" hidden="1"/>
    </xf>
    <xf numFmtId="0" fontId="45" fillId="2" borderId="17" xfId="15" applyNumberFormat="1" applyFont="1" applyFill="1" applyBorder="1" applyAlignment="1" applyProtection="1">
      <alignment horizontal="center" vertical="center" wrapText="1"/>
      <protection locked="0" hidden="1"/>
    </xf>
    <xf numFmtId="0" fontId="45" fillId="2" borderId="1" xfId="13" applyNumberFormat="1" applyFont="1" applyFill="1" applyBorder="1" applyAlignment="1" applyProtection="1">
      <alignment horizontal="center" vertical="center" wrapText="1"/>
      <protection locked="0" hidden="1"/>
    </xf>
    <xf numFmtId="0" fontId="45" fillId="2" borderId="33" xfId="13" applyNumberFormat="1" applyFont="1" applyFill="1" applyBorder="1" applyAlignment="1" applyProtection="1">
      <alignment horizontal="center" vertical="center" wrapText="1"/>
      <protection locked="0" hidden="1"/>
    </xf>
    <xf numFmtId="0" fontId="45" fillId="2" borderId="12" xfId="15" applyNumberFormat="1" applyFont="1" applyFill="1" applyBorder="1" applyAlignment="1" applyProtection="1">
      <alignment horizontal="center" vertical="center" wrapText="1"/>
      <protection locked="0" hidden="1"/>
    </xf>
    <xf numFmtId="0" fontId="45" fillId="2" borderId="12" xfId="0" applyNumberFormat="1" applyFont="1" applyFill="1" applyBorder="1" applyAlignment="1" applyProtection="1">
      <alignment horizontal="left" vertical="center" wrapText="1"/>
      <protection locked="0" hidden="1"/>
    </xf>
    <xf numFmtId="0" fontId="45" fillId="2" borderId="17" xfId="13" applyNumberFormat="1" applyFont="1" applyFill="1" applyBorder="1" applyAlignment="1" applyProtection="1">
      <alignment horizontal="center" vertical="center" wrapText="1"/>
      <protection locked="0" hidden="1"/>
    </xf>
    <xf numFmtId="0" fontId="41" fillId="0" borderId="25" xfId="0" applyNumberFormat="1" applyFont="1" applyFill="1" applyBorder="1" applyAlignment="1" applyProtection="1">
      <alignment horizontal="left" vertical="center" wrapText="1"/>
      <protection locked="0" hidden="1"/>
    </xf>
    <xf numFmtId="0" fontId="41" fillId="0" borderId="26" xfId="0" applyNumberFormat="1" applyFont="1" applyFill="1" applyBorder="1" applyAlignment="1" applyProtection="1">
      <alignment horizontal="left" vertical="center" wrapText="1"/>
      <protection locked="0" hidden="1"/>
    </xf>
    <xf numFmtId="0" fontId="41" fillId="0" borderId="27" xfId="0" applyNumberFormat="1" applyFont="1" applyFill="1" applyBorder="1" applyAlignment="1" applyProtection="1">
      <alignment horizontal="left" vertical="center" wrapText="1"/>
      <protection locked="0" hidden="1"/>
    </xf>
    <xf numFmtId="0" fontId="30" fillId="0" borderId="13" xfId="0" applyFont="1" applyBorder="1" applyAlignment="1">
      <alignment horizontal="center" vertical="center"/>
    </xf>
    <xf numFmtId="0" fontId="41" fillId="0" borderId="2" xfId="0" applyNumberFormat="1" applyFont="1" applyFill="1" applyBorder="1" applyAlignment="1" applyProtection="1">
      <alignment horizontal="left" vertical="center" wrapText="1"/>
      <protection locked="0" hidden="1"/>
    </xf>
    <xf numFmtId="0" fontId="41" fillId="0" borderId="9" xfId="0" applyNumberFormat="1" applyFont="1" applyFill="1" applyBorder="1" applyAlignment="1" applyProtection="1">
      <alignment horizontal="left" vertical="center" wrapText="1"/>
      <protection locked="0" hidden="1"/>
    </xf>
    <xf numFmtId="0" fontId="41" fillId="0" borderId="3" xfId="0" applyNumberFormat="1" applyFont="1" applyFill="1" applyBorder="1" applyAlignment="1" applyProtection="1">
      <alignment horizontal="left" vertical="center" wrapText="1"/>
      <protection locked="0" hidden="1"/>
    </xf>
    <xf numFmtId="0" fontId="47" fillId="0" borderId="21" xfId="13" applyNumberFormat="1" applyFont="1" applyFill="1" applyBorder="1" applyAlignment="1" applyProtection="1">
      <alignment horizontal="center" vertical="center" wrapText="1"/>
      <protection locked="0" hidden="1"/>
    </xf>
    <xf numFmtId="0" fontId="47" fillId="0" borderId="1" xfId="15" applyNumberFormat="1" applyFont="1" applyFill="1" applyBorder="1" applyAlignment="1" applyProtection="1">
      <alignment horizontal="center" vertical="center" wrapText="1"/>
      <protection locked="0" hidden="1"/>
    </xf>
    <xf numFmtId="0" fontId="47" fillId="0" borderId="2" xfId="13" applyNumberFormat="1" applyFont="1" applyFill="1" applyBorder="1" applyAlignment="1" applyProtection="1">
      <alignment horizontal="left" vertical="center" wrapText="1"/>
      <protection locked="0" hidden="1"/>
    </xf>
    <xf numFmtId="0" fontId="47" fillId="0" borderId="9" xfId="13" applyNumberFormat="1" applyFont="1" applyFill="1" applyBorder="1" applyAlignment="1" applyProtection="1">
      <alignment horizontal="left" vertical="center" wrapText="1"/>
      <protection locked="0" hidden="1"/>
    </xf>
    <xf numFmtId="0" fontId="47" fillId="0" borderId="3" xfId="13" applyNumberFormat="1" applyFont="1" applyFill="1" applyBorder="1" applyAlignment="1" applyProtection="1">
      <alignment horizontal="left" vertical="center" wrapText="1"/>
      <protection locked="0" hidden="1"/>
    </xf>
    <xf numFmtId="0" fontId="41" fillId="0" borderId="1" xfId="0" applyNumberFormat="1" applyFont="1" applyFill="1" applyBorder="1" applyAlignment="1" applyProtection="1">
      <alignment horizontal="left" vertical="center" wrapText="1"/>
      <protection locked="0" hidden="1"/>
    </xf>
    <xf numFmtId="0" fontId="41" fillId="0" borderId="23" xfId="0" applyNumberFormat="1" applyFont="1" applyFill="1" applyBorder="1" applyAlignment="1" applyProtection="1">
      <alignment horizontal="left" vertical="center" wrapText="1"/>
      <protection locked="0" hidden="1"/>
    </xf>
    <xf numFmtId="0" fontId="41" fillId="0" borderId="21" xfId="15" applyNumberFormat="1" applyFont="1" applyFill="1" applyBorder="1" applyAlignment="1" applyProtection="1">
      <alignment horizontal="center" vertical="center" wrapText="1"/>
      <protection locked="0" hidden="1"/>
    </xf>
    <xf numFmtId="0" fontId="41" fillId="0" borderId="1" xfId="15" applyNumberFormat="1" applyFont="1" applyFill="1" applyBorder="1" applyAlignment="1" applyProtection="1">
      <alignment horizontal="center" vertical="center" wrapText="1"/>
      <protection locked="0" hidden="1"/>
    </xf>
    <xf numFmtId="0" fontId="47" fillId="0" borderId="20" xfId="13" applyNumberFormat="1" applyFont="1" applyFill="1" applyBorder="1" applyAlignment="1" applyProtection="1">
      <alignment horizontal="center" vertical="center" wrapText="1"/>
      <protection locked="0" hidden="1"/>
    </xf>
    <xf numFmtId="0" fontId="47" fillId="0" borderId="17" xfId="15" applyNumberFormat="1" applyFont="1" applyFill="1" applyBorder="1" applyAlignment="1" applyProtection="1">
      <alignment horizontal="center" vertical="center" wrapText="1"/>
      <protection locked="0" hidden="1"/>
    </xf>
    <xf numFmtId="0" fontId="47" fillId="0" borderId="1" xfId="13" applyNumberFormat="1" applyFont="1" applyFill="1" applyBorder="1" applyAlignment="1" applyProtection="1">
      <alignment horizontal="left" vertical="center" wrapText="1"/>
      <protection locked="0" hidden="1"/>
    </xf>
    <xf numFmtId="0" fontId="34" fillId="0" borderId="1" xfId="0" applyNumberFormat="1" applyFont="1" applyFill="1" applyBorder="1" applyAlignment="1" applyProtection="1">
      <alignment horizontal="left" vertical="center" wrapText="1"/>
      <protection locked="0" hidden="1"/>
    </xf>
    <xf numFmtId="0" fontId="34" fillId="0" borderId="23" xfId="0" applyNumberFormat="1" applyFont="1" applyFill="1" applyBorder="1" applyAlignment="1" applyProtection="1">
      <alignment horizontal="left" vertical="center" wrapText="1"/>
      <protection locked="0" hidden="1"/>
    </xf>
    <xf numFmtId="0" fontId="34" fillId="0" borderId="12" xfId="0" applyNumberFormat="1" applyFont="1" applyFill="1" applyBorder="1" applyAlignment="1" applyProtection="1">
      <alignment horizontal="left"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34" fillId="0" borderId="1" xfId="15" applyNumberFormat="1" applyFont="1" applyFill="1" applyBorder="1" applyAlignment="1" applyProtection="1">
      <alignment horizontal="center" vertical="center" wrapText="1"/>
      <protection locked="0" hidden="1"/>
    </xf>
    <xf numFmtId="0" fontId="48" fillId="0" borderId="20" xfId="13" applyNumberFormat="1" applyFont="1" applyFill="1" applyBorder="1" applyAlignment="1" applyProtection="1">
      <alignment horizontal="center" vertical="center" wrapText="1"/>
      <protection locked="0" hidden="1"/>
    </xf>
    <xf numFmtId="0" fontId="48" fillId="0" borderId="21" xfId="13" applyNumberFormat="1" applyFont="1" applyFill="1" applyBorder="1" applyAlignment="1" applyProtection="1">
      <alignment horizontal="center" vertical="center" wrapText="1"/>
      <protection locked="0" hidden="1"/>
    </xf>
    <xf numFmtId="0" fontId="48" fillId="0" borderId="17"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41" fillId="0" borderId="28" xfId="0" applyNumberFormat="1" applyFont="1" applyFill="1" applyBorder="1" applyAlignment="1" applyProtection="1">
      <alignment horizontal="left" vertical="center" wrapText="1"/>
      <protection locked="0" hidden="1"/>
    </xf>
  </cellXfs>
  <cellStyles count="2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2" xfId="5"/>
    <cellStyle name="常规 2 2 2 2 2 2" xfId="11"/>
    <cellStyle name="常规 2 2 2 2 2 2 2" xfId="12"/>
    <cellStyle name="常规 2 2 2 4" xfId="7"/>
    <cellStyle name="常规 2 3" xfId="6"/>
    <cellStyle name="常规 2 3 4" xfId="8"/>
    <cellStyle name="常规 2 3 7" xfId="9"/>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200024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O4" sqref="O4"/>
    </sheetView>
  </sheetViews>
  <sheetFormatPr defaultRowHeight="14.25"/>
  <cols>
    <col min="1" max="1" width="10" style="9" customWidth="1"/>
    <col min="2" max="13" width="10.125" style="9" customWidth="1"/>
    <col min="14" max="17" width="9" style="9"/>
    <col min="18" max="18" width="9" style="11"/>
    <col min="19" max="25" width="9" style="9"/>
  </cols>
  <sheetData>
    <row r="1" spans="1:25" ht="96.75" customHeight="1"/>
    <row r="2" spans="1:25" ht="30" customHeight="1"/>
    <row r="3" spans="1:25" s="13" customFormat="1" ht="143.25" customHeight="1">
      <c r="A3" s="279" t="s">
        <v>692</v>
      </c>
      <c r="B3" s="280"/>
      <c r="C3" s="280"/>
      <c r="D3" s="280"/>
      <c r="E3" s="280"/>
      <c r="F3" s="280"/>
      <c r="G3" s="280"/>
      <c r="H3" s="280"/>
      <c r="I3" s="280"/>
      <c r="J3" s="280"/>
      <c r="K3" s="280"/>
      <c r="L3" s="280"/>
      <c r="M3" s="280"/>
      <c r="N3" s="250"/>
      <c r="O3" s="250"/>
      <c r="P3" s="251"/>
      <c r="Q3" s="251"/>
      <c r="R3" s="252"/>
      <c r="S3" s="251"/>
      <c r="T3" s="251"/>
      <c r="U3" s="251"/>
      <c r="V3" s="251"/>
      <c r="W3" s="251"/>
      <c r="X3" s="251"/>
      <c r="Y3" s="251"/>
    </row>
    <row r="4" spans="1:25" ht="74.25" customHeight="1">
      <c r="A4" s="281"/>
      <c r="B4" s="282"/>
      <c r="C4" s="282"/>
      <c r="D4" s="282"/>
      <c r="E4" s="282"/>
      <c r="F4" s="282"/>
      <c r="G4" s="282"/>
      <c r="H4" s="282"/>
      <c r="I4" s="282"/>
      <c r="J4" s="282"/>
      <c r="K4" s="282"/>
      <c r="L4" s="282"/>
      <c r="M4" s="282"/>
      <c r="N4" s="253"/>
    </row>
    <row r="5" spans="1:25" s="10" customFormat="1" ht="22.5" customHeight="1">
      <c r="A5" s="254"/>
      <c r="B5" s="276"/>
      <c r="C5" s="277"/>
      <c r="D5" s="277"/>
      <c r="E5" s="277"/>
      <c r="F5" s="277"/>
      <c r="G5" s="277"/>
      <c r="H5" s="277"/>
      <c r="I5" s="277"/>
      <c r="J5" s="277"/>
      <c r="K5" s="277"/>
      <c r="L5" s="277"/>
      <c r="M5" s="278"/>
      <c r="N5" s="255"/>
      <c r="O5" s="255"/>
      <c r="P5" s="255"/>
      <c r="Q5" s="255"/>
      <c r="R5" s="12"/>
      <c r="S5" s="255"/>
      <c r="T5" s="256"/>
      <c r="U5" s="256"/>
      <c r="V5" s="256"/>
      <c r="W5" s="256"/>
      <c r="X5" s="256"/>
      <c r="Y5" s="256"/>
    </row>
    <row r="6" spans="1:25" ht="56.25" customHeight="1">
      <c r="A6" s="283"/>
      <c r="B6" s="284"/>
      <c r="C6" s="284"/>
      <c r="D6" s="284"/>
      <c r="E6" s="284"/>
      <c r="F6" s="284"/>
      <c r="G6" s="284"/>
      <c r="H6" s="284"/>
      <c r="I6" s="284"/>
      <c r="J6" s="284"/>
      <c r="K6" s="284"/>
      <c r="L6" s="284"/>
      <c r="M6" s="285"/>
    </row>
    <row r="7" spans="1:25" ht="63" customHeight="1">
      <c r="A7" s="269"/>
      <c r="B7" s="270"/>
      <c r="C7" s="270"/>
      <c r="D7" s="271"/>
      <c r="E7" s="257"/>
      <c r="F7" s="286"/>
      <c r="G7" s="273"/>
      <c r="H7" s="273"/>
      <c r="I7" s="257"/>
      <c r="J7" s="287"/>
      <c r="K7" s="275"/>
      <c r="L7" s="275"/>
      <c r="M7" s="251"/>
    </row>
    <row r="8" spans="1:25" s="261" customFormat="1" ht="49.5" customHeight="1">
      <c r="A8" s="269"/>
      <c r="B8" s="270"/>
      <c r="C8" s="270"/>
      <c r="D8" s="271"/>
      <c r="E8" s="258"/>
      <c r="F8" s="272"/>
      <c r="G8" s="273"/>
      <c r="H8" s="273"/>
      <c r="I8" s="258"/>
      <c r="J8" s="274"/>
      <c r="K8" s="275"/>
      <c r="L8" s="275"/>
      <c r="M8" s="259"/>
      <c r="N8" s="259"/>
      <c r="O8" s="259"/>
      <c r="P8" s="259"/>
      <c r="Q8" s="259"/>
      <c r="R8" s="260"/>
      <c r="S8" s="259"/>
      <c r="T8" s="259"/>
      <c r="U8" s="259"/>
      <c r="V8" s="259"/>
      <c r="W8" s="259"/>
      <c r="X8" s="259"/>
      <c r="Y8" s="259"/>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3" workbookViewId="0">
      <selection activeCell="D18" sqref="D18"/>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92"/>
      <c r="B1" s="292" t="s">
        <v>0</v>
      </c>
      <c r="C1" s="292"/>
      <c r="D1" s="292"/>
      <c r="E1" s="29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92"/>
      <c r="B2" s="293" t="s">
        <v>34</v>
      </c>
      <c r="C2" s="293"/>
      <c r="D2" s="293"/>
      <c r="E2" s="29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15" t="s">
        <v>5</v>
      </c>
      <c r="B3" s="15" t="s">
        <v>6</v>
      </c>
      <c r="C3" s="15" t="s">
        <v>26</v>
      </c>
      <c r="D3" s="15" t="s">
        <v>7</v>
      </c>
      <c r="E3" s="15" t="s">
        <v>27</v>
      </c>
    </row>
    <row r="4" spans="1:16381" ht="36.950000000000003" customHeight="1">
      <c r="A4" s="16">
        <v>1</v>
      </c>
      <c r="B4" s="14" t="s">
        <v>3</v>
      </c>
      <c r="C4" s="19">
        <f>SUMIFS(Details专业考核!F:F,Details专业考核!C:C,B4,Details专业考核!F:F,"&gt;0")</f>
        <v>0</v>
      </c>
      <c r="D4" s="20">
        <f>SUMIFS(Details专业考核!F:F,Details专业考核!C:C,B4,Details专业考核!F:F,"&lt;0")</f>
        <v>-20</v>
      </c>
      <c r="E4" s="21">
        <f>SUMIF(Details专业考核!C:C,B4,Details专业考核!F:F)</f>
        <v>-20</v>
      </c>
    </row>
    <row r="5" spans="1:16381" ht="36.950000000000003" customHeight="1">
      <c r="A5" s="16">
        <v>2</v>
      </c>
      <c r="B5" s="14" t="s">
        <v>8</v>
      </c>
      <c r="C5" s="19">
        <f>SUMIFS(Details专业考核!F:F,Details专业考核!C:C,B5,Details专业考核!F:F,"&gt;0")</f>
        <v>0</v>
      </c>
      <c r="D5" s="20">
        <f>SUMIFS(Details专业考核!F:F,Details专业考核!C:C,B5,Details专业考核!F:F,"&lt;0")</f>
        <v>0</v>
      </c>
      <c r="E5" s="21">
        <f>SUMIF(Details专业考核!C:C,B5,Details专业考核!F:F)</f>
        <v>0</v>
      </c>
    </row>
    <row r="6" spans="1:16381" ht="36.950000000000003" customHeight="1">
      <c r="A6" s="16">
        <v>3</v>
      </c>
      <c r="B6" s="14" t="s">
        <v>9</v>
      </c>
      <c r="C6" s="19">
        <f>SUMIFS(Details专业考核!F:F,Details专业考核!C:C,B6,Details专业考核!F:F,"&gt;0")</f>
        <v>0</v>
      </c>
      <c r="D6" s="20">
        <f>SUMIFS(Details专业考核!F:F,Details专业考核!C:C,B6,Details专业考核!F:F,"&lt;0")</f>
        <v>0</v>
      </c>
      <c r="E6" s="21">
        <f>SUMIF(Details专业考核!C:C,B6,Details专业考核!F:F)</f>
        <v>0</v>
      </c>
    </row>
    <row r="7" spans="1:16381" ht="36.950000000000003" customHeight="1">
      <c r="A7" s="16">
        <v>4</v>
      </c>
      <c r="B7" s="14" t="s">
        <v>10</v>
      </c>
      <c r="C7" s="19">
        <f>SUMIFS(Details专业考核!F:F,Details专业考核!C:C,B7,Details专业考核!F:F,"&gt;0")</f>
        <v>0</v>
      </c>
      <c r="D7" s="20">
        <f>SUMIFS(Details专业考核!F:F,Details专业考核!C:C,B7,Details专业考核!F:F,"&lt;0")</f>
        <v>0</v>
      </c>
      <c r="E7" s="21">
        <f>SUMIF(Details专业考核!C:C,B7,Details专业考核!F:F)</f>
        <v>0</v>
      </c>
    </row>
    <row r="8" spans="1:16381" ht="36.950000000000003" customHeight="1">
      <c r="A8" s="16">
        <v>5</v>
      </c>
      <c r="B8" s="14" t="s">
        <v>11</v>
      </c>
      <c r="C8" s="19">
        <f>SUMIFS(Details专业考核!F:F,Details专业考核!C:C,B8,Details专业考核!F:F,"&gt;0")</f>
        <v>0</v>
      </c>
      <c r="D8" s="20">
        <f>SUMIFS(Details专业考核!F:F,Details专业考核!C:C,B8,Details专业考核!F:F,"&lt;0")</f>
        <v>-40</v>
      </c>
      <c r="E8" s="21">
        <f>SUMIF(Details专业考核!C:C,B8,Details专业考核!F:F)</f>
        <v>-40</v>
      </c>
    </row>
    <row r="9" spans="1:16381" ht="36.950000000000003" customHeight="1">
      <c r="A9" s="16">
        <v>6</v>
      </c>
      <c r="B9" s="14" t="s">
        <v>12</v>
      </c>
      <c r="C9" s="19">
        <f>SUMIFS(Details专业考核!F:F,Details专业考核!C:C,B9,Details专业考核!F:F,"&gt;0")</f>
        <v>0</v>
      </c>
      <c r="D9" s="20">
        <f>SUMIFS(Details专业考核!F:F,Details专业考核!C:C,B9,Details专业考核!F:F,"&lt;0")</f>
        <v>-20</v>
      </c>
      <c r="E9" s="21">
        <f>SUMIF(Details专业考核!C:C,B9,Details专业考核!F:F)</f>
        <v>-20</v>
      </c>
    </row>
    <row r="10" spans="1:16381" ht="36.950000000000003" customHeight="1">
      <c r="A10" s="16">
        <v>7</v>
      </c>
      <c r="B10" s="14" t="s">
        <v>13</v>
      </c>
      <c r="C10" s="19">
        <f>SUMIFS(Details专业考核!F:F,Details专业考核!C:C,B10,Details专业考核!F:F,"&gt;0")</f>
        <v>150</v>
      </c>
      <c r="D10" s="20">
        <f>SUMIFS(Details专业考核!F:F,Details专业考核!C:C,B10,Details专业考核!F:F,"&lt;0")</f>
        <v>-75</v>
      </c>
      <c r="E10" s="21">
        <f>SUMIF(Details专业考核!C:C,B10,Details专业考核!F:F)</f>
        <v>75</v>
      </c>
    </row>
    <row r="11" spans="1:16381" ht="36.950000000000003" customHeight="1">
      <c r="A11" s="16">
        <v>8</v>
      </c>
      <c r="B11" s="14" t="s">
        <v>14</v>
      </c>
      <c r="C11" s="19">
        <f>SUMIFS(Details专业考核!F:F,Details专业考核!C:C,B11,Details专业考核!F:F,"&gt;0")</f>
        <v>0</v>
      </c>
      <c r="D11" s="20">
        <f>SUMIFS(Details专业考核!F:F,Details专业考核!C:C,B11,Details专业考核!F:F,"&lt;0")</f>
        <v>0</v>
      </c>
      <c r="E11" s="21">
        <f>SUMIF(Details专业考核!C:C,B11,Details专业考核!F:F)</f>
        <v>0</v>
      </c>
    </row>
    <row r="12" spans="1:16381" ht="36.950000000000003" customHeight="1">
      <c r="A12" s="16">
        <v>9</v>
      </c>
      <c r="B12" s="14" t="s">
        <v>15</v>
      </c>
      <c r="C12" s="19">
        <f>SUMIFS(Details专业考核!F:F,Details专业考核!C:C,B12,Details专业考核!F:F,"&gt;0")</f>
        <v>0</v>
      </c>
      <c r="D12" s="20">
        <f>SUMIFS(Details专业考核!F:F,Details专业考核!C:C,B12,Details专业考核!F:F,"&lt;0")</f>
        <v>0</v>
      </c>
      <c r="E12" s="21">
        <f>SUMIF(Details专业考核!C:C,B12,Details专业考核!F:F)</f>
        <v>0</v>
      </c>
    </row>
    <row r="13" spans="1:16381" ht="36.950000000000003" customHeight="1">
      <c r="A13" s="16">
        <v>10</v>
      </c>
      <c r="B13" s="14" t="s">
        <v>16</v>
      </c>
      <c r="C13" s="19">
        <f>SUMIFS(Details专业考核!F:F,Details专业考核!C:C,B13,Details专业考核!F:F,"&gt;0")</f>
        <v>0</v>
      </c>
      <c r="D13" s="20">
        <f>SUMIFS(Details专业考核!F:F,Details专业考核!C:C,B13,Details专业考核!F:F,"&lt;0")</f>
        <v>-50</v>
      </c>
      <c r="E13" s="21">
        <f>SUMIF(Details专业考核!C:C,B13,Details专业考核!F:F)</f>
        <v>-50</v>
      </c>
    </row>
    <row r="14" spans="1:16381" ht="36.950000000000003" customHeight="1">
      <c r="A14" s="16">
        <v>11</v>
      </c>
      <c r="B14" s="14" t="s">
        <v>17</v>
      </c>
      <c r="C14" s="19">
        <f>SUMIFS(Details专业考核!F:F,Details专业考核!C:C,B14,Details专业考核!F:F,"&gt;0")</f>
        <v>50</v>
      </c>
      <c r="D14" s="20">
        <f>SUMIFS(Details专业考核!F:F,Details专业考核!C:C,B14,Details专业考核!F:F,"&lt;0")</f>
        <v>-240</v>
      </c>
      <c r="E14" s="21">
        <f>SUMIF(Details专业考核!C:C,B14,Details专业考核!F:F)</f>
        <v>-190</v>
      </c>
    </row>
    <row r="15" spans="1:16381" ht="36.950000000000003" customHeight="1">
      <c r="A15" s="16">
        <v>12</v>
      </c>
      <c r="B15" s="14" t="s">
        <v>18</v>
      </c>
      <c r="C15" s="19">
        <f>SUMIFS(Details专业考核!F:F,Details专业考核!C:C,B15,Details专业考核!F:F,"&gt;0")</f>
        <v>1500</v>
      </c>
      <c r="D15" s="20">
        <f>SUMIFS(Details专业考核!F:F,Details专业考核!C:C,B15,Details专业考核!F:F,"&lt;0")</f>
        <v>-295</v>
      </c>
      <c r="E15" s="21">
        <f>SUMIF(Details专业考核!C:C,B15,Details专业考核!F:F)</f>
        <v>1205</v>
      </c>
    </row>
    <row r="16" spans="1:16381" ht="36.950000000000003" customHeight="1">
      <c r="A16" s="16">
        <v>13</v>
      </c>
      <c r="B16" s="14" t="s">
        <v>19</v>
      </c>
      <c r="C16" s="19">
        <f>SUMIFS(Details专业考核!F:F,Details专业考核!C:C,B16,Details专业考核!F:F,"&gt;0")</f>
        <v>500</v>
      </c>
      <c r="D16" s="20">
        <f>SUMIFS(Details专业考核!F:F,Details专业考核!C:C,B16,Details专业考核!F:F,"&lt;0")</f>
        <v>-220</v>
      </c>
      <c r="E16" s="21">
        <f>SUMIF(Details专业考核!C:C,B16,Details专业考核!F:F)</f>
        <v>280</v>
      </c>
    </row>
    <row r="17" spans="1:5" ht="36.950000000000003" customHeight="1">
      <c r="A17" s="16">
        <v>14</v>
      </c>
      <c r="B17" s="14" t="s">
        <v>20</v>
      </c>
      <c r="C17" s="19">
        <f>SUMIFS(Details专业考核!F:F,Details专业考核!C:C,B17,Details专业考核!F:F,"&gt;0")</f>
        <v>100</v>
      </c>
      <c r="D17" s="20">
        <f>SUMIFS(Details专业考核!F:F,Details专业考核!C:C,B17,Details专业考核!F:F,"&lt;0")</f>
        <v>-210</v>
      </c>
      <c r="E17" s="21">
        <f>SUMIF(Details专业考核!C:C,B17,Details专业考核!F:F)</f>
        <v>-110</v>
      </c>
    </row>
    <row r="18" spans="1:5" ht="36.950000000000003" customHeight="1">
      <c r="A18" s="16">
        <v>15</v>
      </c>
      <c r="B18" s="14" t="s">
        <v>21</v>
      </c>
      <c r="C18" s="19">
        <f>SUMIFS(Details专业考核!F:F,Details专业考核!C:C,B18,Details专业考核!F:F,"&gt;0")</f>
        <v>140</v>
      </c>
      <c r="D18" s="20">
        <f>SUMIFS(Details专业考核!F:F,Details专业考核!C:C,B18,Details专业考核!F:F,"&lt;0")</f>
        <v>-220</v>
      </c>
      <c r="E18" s="21">
        <f>SUMIF(Details专业考核!C:C,B18,Details专业考核!F:F)</f>
        <v>-80</v>
      </c>
    </row>
    <row r="19" spans="1:5" ht="36.950000000000003" customHeight="1">
      <c r="A19" s="16">
        <v>16</v>
      </c>
      <c r="B19" s="14" t="s">
        <v>22</v>
      </c>
      <c r="C19" s="19">
        <f>SUMIFS(Details专业考核!F:F,Details专业考核!C:C,B19,Details专业考核!F:F,"&gt;0")</f>
        <v>0</v>
      </c>
      <c r="D19" s="20">
        <f>SUMIFS(Details专业考核!F:F,Details专业考核!C:C,B19,Details专业考核!F:F,"&lt;0")</f>
        <v>-20</v>
      </c>
      <c r="E19" s="21">
        <f>SUMIF(Details专业考核!C:C,B19,Details专业考核!F:F)</f>
        <v>-20</v>
      </c>
    </row>
    <row r="20" spans="1:5" ht="36.950000000000003" customHeight="1">
      <c r="A20" s="16">
        <v>17</v>
      </c>
      <c r="B20" s="14" t="s">
        <v>23</v>
      </c>
      <c r="C20" s="19">
        <f>SUMIFS(Details专业考核!F:F,Details专业考核!C:C,B20,Details专业考核!F:F,"&gt;0")</f>
        <v>0</v>
      </c>
      <c r="D20" s="20">
        <f>SUMIFS(Details专业考核!F:F,Details专业考核!C:C,B20,Details专业考核!F:F,"&lt;0")</f>
        <v>-10</v>
      </c>
      <c r="E20" s="21">
        <f>SUMIF(Details专业考核!C:C,B20,Details专业考核!F:F)</f>
        <v>-10</v>
      </c>
    </row>
    <row r="21" spans="1:5" ht="36.950000000000003" customHeight="1">
      <c r="A21" s="16">
        <v>18</v>
      </c>
      <c r="B21" s="14" t="s">
        <v>4</v>
      </c>
      <c r="C21" s="19">
        <f>SUMIFS(Details专业考核!F:F,Details专业考核!C:C,B21,Details专业考核!F:F,"&gt;0")</f>
        <v>0</v>
      </c>
      <c r="D21" s="20">
        <f>SUMIFS(Details专业考核!F:F,Details专业考核!C:C,B21,Details专业考核!F:F,"&lt;0")</f>
        <v>-100</v>
      </c>
      <c r="E21" s="21">
        <f>SUMIF(Details专业考核!C:C,B21,Details专业考核!F:F)</f>
        <v>-100</v>
      </c>
    </row>
    <row r="22" spans="1:5" ht="36.950000000000003" customHeight="1">
      <c r="A22" s="16">
        <v>19</v>
      </c>
      <c r="B22" s="14" t="s">
        <v>24</v>
      </c>
      <c r="C22" s="19">
        <f>SUMIFS(Details专业考核!F:F,Details专业考核!C:C,B22,Details专业考核!F:F,"&gt;0")</f>
        <v>0</v>
      </c>
      <c r="D22" s="20">
        <f>SUMIFS(Details专业考核!F:F,Details专业考核!C:C,B22,Details专业考核!F:F,"&lt;0")</f>
        <v>-170</v>
      </c>
      <c r="E22" s="21">
        <f>SUMIF(Details专业考核!C:C,B22,Details专业考核!F:F)</f>
        <v>-170</v>
      </c>
    </row>
    <row r="23" spans="1:5" ht="36.950000000000003" customHeight="1">
      <c r="A23" s="16">
        <v>20</v>
      </c>
      <c r="B23" s="14" t="s">
        <v>25</v>
      </c>
      <c r="C23" s="19">
        <f>SUMIFS(Details专业考核!F:F,Details专业考核!C:C,B23,Details专业考核!F:F,"&gt;0")</f>
        <v>250</v>
      </c>
      <c r="D23" s="20">
        <f>SUMIFS(Details专业考核!F:F,Details专业考核!C:C,B23,Details专业考核!F:F,"&lt;0")</f>
        <v>-290</v>
      </c>
      <c r="E23" s="21">
        <f>SUMIF(Details专业考核!C:C,B23,Details专业考核!F:F)</f>
        <v>-40</v>
      </c>
    </row>
    <row r="24" spans="1:5" ht="36.950000000000003" customHeight="1">
      <c r="A24" s="288" t="s">
        <v>28</v>
      </c>
      <c r="B24" s="289"/>
      <c r="C24" s="17">
        <f>SUM(C4:C23)</f>
        <v>2690</v>
      </c>
      <c r="D24" s="18">
        <f t="shared" ref="D24" si="0">SUM(D4:D23)</f>
        <v>-1980</v>
      </c>
      <c r="E24" s="24">
        <f>SUM(E4:E23)</f>
        <v>710</v>
      </c>
    </row>
    <row r="25" spans="1:5" ht="30" hidden="1" customHeight="1">
      <c r="A25" s="294" t="s">
        <v>667</v>
      </c>
      <c r="B25" s="296"/>
      <c r="C25" s="294" t="s">
        <v>29</v>
      </c>
      <c r="D25" s="295"/>
      <c r="E25" s="296"/>
    </row>
    <row r="26" spans="1:5" ht="45" hidden="1" customHeight="1">
      <c r="A26" s="290" t="s">
        <v>30</v>
      </c>
      <c r="B26" s="291"/>
      <c r="C26" s="291"/>
      <c r="D26" s="291"/>
      <c r="E26" s="291"/>
    </row>
  </sheetData>
  <sheetProtection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5"/>
  <sheetViews>
    <sheetView workbookViewId="0">
      <selection activeCell="H35" sqref="H35"/>
    </sheetView>
  </sheetViews>
  <sheetFormatPr defaultRowHeight="14.25"/>
  <cols>
    <col min="1" max="1" width="6.625" customWidth="1"/>
    <col min="2" max="2" width="6.5" customWidth="1"/>
    <col min="3" max="3" width="16.375" customWidth="1"/>
    <col min="4" max="4" width="19.875" customWidth="1"/>
    <col min="5" max="5" width="12" customWidth="1"/>
    <col min="6" max="6" width="12" style="39" customWidth="1"/>
    <col min="7" max="7" width="12" style="2" customWidth="1"/>
    <col min="8" max="11" width="4.25" customWidth="1"/>
  </cols>
  <sheetData>
    <row r="1" spans="1:16383" ht="32.25" customHeight="1">
      <c r="A1" s="292"/>
      <c r="B1" s="292"/>
      <c r="C1" s="292" t="s">
        <v>67</v>
      </c>
      <c r="D1" s="292"/>
      <c r="E1" s="292"/>
      <c r="F1" s="292"/>
      <c r="G1" s="29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ht="45" customHeight="1">
      <c r="A2" s="292"/>
      <c r="B2" s="292"/>
      <c r="C2" s="293" t="s">
        <v>68</v>
      </c>
      <c r="D2" s="292"/>
      <c r="E2" s="292"/>
      <c r="F2" s="292"/>
      <c r="G2" s="29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35" customFormat="1" ht="45.75" customHeight="1">
      <c r="A3" s="14" t="s">
        <v>69</v>
      </c>
      <c r="B3" s="298" t="s">
        <v>70</v>
      </c>
      <c r="C3" s="298"/>
      <c r="D3" s="298"/>
      <c r="E3" s="14" t="s">
        <v>71</v>
      </c>
      <c r="F3" s="38" t="s">
        <v>72</v>
      </c>
      <c r="G3" s="14" t="s">
        <v>73</v>
      </c>
    </row>
    <row r="4" spans="1:16383" s="71" customFormat="1" ht="21.75" customHeight="1">
      <c r="A4" s="69">
        <v>1</v>
      </c>
      <c r="B4" s="297" t="s">
        <v>102</v>
      </c>
      <c r="C4" s="297"/>
      <c r="D4" s="297"/>
      <c r="E4" s="70">
        <v>0</v>
      </c>
      <c r="F4" s="70">
        <v>-20</v>
      </c>
      <c r="G4" s="70">
        <v>-20</v>
      </c>
    </row>
    <row r="5" spans="1:16383" s="71" customFormat="1" ht="21.75" customHeight="1">
      <c r="A5" s="69">
        <v>2</v>
      </c>
      <c r="B5" s="297" t="s">
        <v>103</v>
      </c>
      <c r="C5" s="297"/>
      <c r="D5" s="297"/>
      <c r="E5" s="70">
        <v>0</v>
      </c>
      <c r="F5" s="70">
        <v>0</v>
      </c>
      <c r="G5" s="70">
        <v>0</v>
      </c>
    </row>
    <row r="6" spans="1:16383" s="71" customFormat="1" ht="21.75" customHeight="1">
      <c r="A6" s="69">
        <v>3</v>
      </c>
      <c r="B6" s="297" t="s">
        <v>104</v>
      </c>
      <c r="C6" s="297"/>
      <c r="D6" s="297"/>
      <c r="E6" s="70">
        <v>0</v>
      </c>
      <c r="F6" s="70">
        <v>0</v>
      </c>
      <c r="G6" s="70">
        <v>0</v>
      </c>
    </row>
    <row r="7" spans="1:16383" s="71" customFormat="1" ht="21.75" customHeight="1">
      <c r="A7" s="69">
        <v>4</v>
      </c>
      <c r="B7" s="297" t="s">
        <v>105</v>
      </c>
      <c r="C7" s="297"/>
      <c r="D7" s="297"/>
      <c r="E7" s="70">
        <v>0</v>
      </c>
      <c r="F7" s="70">
        <v>0</v>
      </c>
      <c r="G7" s="70">
        <v>0</v>
      </c>
    </row>
    <row r="8" spans="1:16383" s="71" customFormat="1" ht="21.75" customHeight="1">
      <c r="A8" s="69">
        <v>5</v>
      </c>
      <c r="B8" s="297" t="s">
        <v>106</v>
      </c>
      <c r="C8" s="297"/>
      <c r="D8" s="297"/>
      <c r="E8" s="70">
        <v>0</v>
      </c>
      <c r="F8" s="70">
        <v>-40</v>
      </c>
      <c r="G8" s="70">
        <v>-40</v>
      </c>
    </row>
    <row r="9" spans="1:16383" s="71" customFormat="1" ht="21.75" customHeight="1">
      <c r="A9" s="69">
        <v>6</v>
      </c>
      <c r="B9" s="297" t="s">
        <v>107</v>
      </c>
      <c r="C9" s="297"/>
      <c r="D9" s="297"/>
      <c r="E9" s="70">
        <v>0</v>
      </c>
      <c r="F9" s="70">
        <v>-20</v>
      </c>
      <c r="G9" s="70">
        <v>-20</v>
      </c>
    </row>
    <row r="10" spans="1:16383" s="71" customFormat="1" ht="21.75" customHeight="1">
      <c r="A10" s="69">
        <v>7</v>
      </c>
      <c r="B10" s="297" t="s">
        <v>108</v>
      </c>
      <c r="C10" s="297"/>
      <c r="D10" s="297"/>
      <c r="E10" s="70">
        <v>150</v>
      </c>
      <c r="F10" s="70">
        <v>-75</v>
      </c>
      <c r="G10" s="70">
        <v>75</v>
      </c>
    </row>
    <row r="11" spans="1:16383" s="71" customFormat="1" ht="21.75" customHeight="1">
      <c r="A11" s="69">
        <v>8</v>
      </c>
      <c r="B11" s="297" t="s">
        <v>109</v>
      </c>
      <c r="C11" s="297"/>
      <c r="D11" s="297"/>
      <c r="E11" s="70">
        <v>0</v>
      </c>
      <c r="F11" s="70">
        <v>0</v>
      </c>
      <c r="G11" s="70">
        <v>0</v>
      </c>
    </row>
    <row r="12" spans="1:16383" s="71" customFormat="1" ht="21.75" customHeight="1">
      <c r="A12" s="69">
        <v>9</v>
      </c>
      <c r="B12" s="297" t="s">
        <v>110</v>
      </c>
      <c r="C12" s="297"/>
      <c r="D12" s="297"/>
      <c r="E12" s="70">
        <v>0</v>
      </c>
      <c r="F12" s="70">
        <v>0</v>
      </c>
      <c r="G12" s="70">
        <v>0</v>
      </c>
    </row>
    <row r="13" spans="1:16383" s="71" customFormat="1" ht="21.75" customHeight="1">
      <c r="A13" s="299">
        <v>10</v>
      </c>
      <c r="B13" s="297" t="s">
        <v>111</v>
      </c>
      <c r="C13" s="297"/>
      <c r="D13" s="72" t="s">
        <v>112</v>
      </c>
      <c r="E13" s="73">
        <v>0</v>
      </c>
      <c r="F13" s="70">
        <v>-50</v>
      </c>
      <c r="G13" s="300">
        <v>40</v>
      </c>
    </row>
    <row r="14" spans="1:16383" s="71" customFormat="1" ht="21.75" customHeight="1">
      <c r="A14" s="299"/>
      <c r="B14" s="297"/>
      <c r="C14" s="297"/>
      <c r="D14" s="72" t="s">
        <v>113</v>
      </c>
      <c r="E14" s="73">
        <v>340</v>
      </c>
      <c r="F14" s="70">
        <v>-250</v>
      </c>
      <c r="G14" s="301"/>
    </row>
    <row r="15" spans="1:16383" s="71" customFormat="1" ht="21.75" customHeight="1">
      <c r="A15" s="299">
        <v>11</v>
      </c>
      <c r="B15" s="297" t="s">
        <v>114</v>
      </c>
      <c r="C15" s="297"/>
      <c r="D15" s="72" t="s">
        <v>112</v>
      </c>
      <c r="E15" s="73">
        <v>50</v>
      </c>
      <c r="F15" s="70">
        <v>-240</v>
      </c>
      <c r="G15" s="300">
        <f t="shared" ref="G15" si="0">E15+F15+E16+F16</f>
        <v>20</v>
      </c>
    </row>
    <row r="16" spans="1:16383" s="71" customFormat="1" ht="21.75" customHeight="1">
      <c r="A16" s="299"/>
      <c r="B16" s="297"/>
      <c r="C16" s="297"/>
      <c r="D16" s="72" t="s">
        <v>113</v>
      </c>
      <c r="E16" s="73">
        <v>500</v>
      </c>
      <c r="F16" s="70">
        <v>-290</v>
      </c>
      <c r="G16" s="301"/>
    </row>
    <row r="17" spans="1:7" s="71" customFormat="1" ht="21.75" customHeight="1">
      <c r="A17" s="299">
        <v>12</v>
      </c>
      <c r="B17" s="297" t="s">
        <v>115</v>
      </c>
      <c r="C17" s="297"/>
      <c r="D17" s="72" t="s">
        <v>112</v>
      </c>
      <c r="E17" s="73">
        <v>1500</v>
      </c>
      <c r="F17" s="70">
        <v>-295</v>
      </c>
      <c r="G17" s="300">
        <f>E17+F17+E18+F18</f>
        <v>665</v>
      </c>
    </row>
    <row r="18" spans="1:7" s="71" customFormat="1" ht="21.75" customHeight="1">
      <c r="A18" s="299"/>
      <c r="B18" s="297"/>
      <c r="C18" s="297"/>
      <c r="D18" s="72" t="s">
        <v>113</v>
      </c>
      <c r="E18" s="73">
        <v>350</v>
      </c>
      <c r="F18" s="70">
        <v>-890</v>
      </c>
      <c r="G18" s="301"/>
    </row>
    <row r="19" spans="1:7" s="71" customFormat="1" ht="21.75" customHeight="1">
      <c r="A19" s="299">
        <v>13</v>
      </c>
      <c r="B19" s="297" t="s">
        <v>116</v>
      </c>
      <c r="C19" s="297"/>
      <c r="D19" s="72" t="s">
        <v>112</v>
      </c>
      <c r="E19" s="73">
        <v>500</v>
      </c>
      <c r="F19" s="70">
        <v>-220</v>
      </c>
      <c r="G19" s="300">
        <f t="shared" ref="G19" si="1">E19+F19+E20+F20</f>
        <v>-40</v>
      </c>
    </row>
    <row r="20" spans="1:7" s="71" customFormat="1" ht="21.75" customHeight="1">
      <c r="A20" s="299"/>
      <c r="B20" s="297"/>
      <c r="C20" s="297"/>
      <c r="D20" s="72" t="s">
        <v>113</v>
      </c>
      <c r="E20" s="73">
        <v>400</v>
      </c>
      <c r="F20" s="70">
        <v>-720</v>
      </c>
      <c r="G20" s="301"/>
    </row>
    <row r="21" spans="1:7" s="71" customFormat="1" ht="21.75" customHeight="1">
      <c r="A21" s="299">
        <v>14</v>
      </c>
      <c r="B21" s="297" t="s">
        <v>117</v>
      </c>
      <c r="C21" s="297"/>
      <c r="D21" s="72" t="s">
        <v>112</v>
      </c>
      <c r="E21" s="73">
        <v>100</v>
      </c>
      <c r="F21" s="70">
        <v>-210</v>
      </c>
      <c r="G21" s="300">
        <f t="shared" ref="G21" si="2">E21+F21+E22+F22</f>
        <v>40</v>
      </c>
    </row>
    <row r="22" spans="1:7" s="71" customFormat="1" ht="21.75" customHeight="1">
      <c r="A22" s="299"/>
      <c r="B22" s="297"/>
      <c r="C22" s="297"/>
      <c r="D22" s="72" t="s">
        <v>113</v>
      </c>
      <c r="E22" s="73">
        <v>600</v>
      </c>
      <c r="F22" s="70">
        <v>-450</v>
      </c>
      <c r="G22" s="301"/>
    </row>
    <row r="23" spans="1:7" s="71" customFormat="1" ht="21.75" customHeight="1">
      <c r="A23" s="299">
        <v>15</v>
      </c>
      <c r="B23" s="297" t="s">
        <v>118</v>
      </c>
      <c r="C23" s="297"/>
      <c r="D23" s="72" t="s">
        <v>112</v>
      </c>
      <c r="E23" s="73">
        <v>140</v>
      </c>
      <c r="F23" s="70">
        <v>-220</v>
      </c>
      <c r="G23" s="300">
        <f t="shared" ref="G23" si="3">E23+F23+E24+F24</f>
        <v>130</v>
      </c>
    </row>
    <row r="24" spans="1:7" s="71" customFormat="1" ht="21.75" customHeight="1">
      <c r="A24" s="299"/>
      <c r="B24" s="297"/>
      <c r="C24" s="297"/>
      <c r="D24" s="72" t="s">
        <v>113</v>
      </c>
      <c r="E24" s="73">
        <v>320</v>
      </c>
      <c r="F24" s="70">
        <v>-110</v>
      </c>
      <c r="G24" s="301"/>
    </row>
    <row r="25" spans="1:7" s="71" customFormat="1" ht="21.75" customHeight="1">
      <c r="A25" s="299">
        <v>16</v>
      </c>
      <c r="B25" s="297" t="s">
        <v>119</v>
      </c>
      <c r="C25" s="297"/>
      <c r="D25" s="72" t="s">
        <v>112</v>
      </c>
      <c r="E25" s="73">
        <v>0</v>
      </c>
      <c r="F25" s="70">
        <v>-20</v>
      </c>
      <c r="G25" s="300">
        <f t="shared" ref="G25" si="4">E25+F25+E26+F26</f>
        <v>430</v>
      </c>
    </row>
    <row r="26" spans="1:7" s="71" customFormat="1" ht="21.75" customHeight="1">
      <c r="A26" s="299"/>
      <c r="B26" s="297"/>
      <c r="C26" s="297"/>
      <c r="D26" s="72" t="s">
        <v>113</v>
      </c>
      <c r="E26" s="73">
        <v>500</v>
      </c>
      <c r="F26" s="70">
        <v>-50</v>
      </c>
      <c r="G26" s="301"/>
    </row>
    <row r="27" spans="1:7" s="71" customFormat="1" ht="21.75" customHeight="1">
      <c r="A27" s="299">
        <v>17</v>
      </c>
      <c r="B27" s="297" t="s">
        <v>120</v>
      </c>
      <c r="C27" s="297"/>
      <c r="D27" s="72" t="s">
        <v>112</v>
      </c>
      <c r="E27" s="73">
        <v>0</v>
      </c>
      <c r="F27" s="70">
        <v>-10</v>
      </c>
      <c r="G27" s="300">
        <f t="shared" ref="G27" si="5">E27+F27+E28+F28</f>
        <v>-10</v>
      </c>
    </row>
    <row r="28" spans="1:7" s="71" customFormat="1" ht="21.75" customHeight="1">
      <c r="A28" s="299"/>
      <c r="B28" s="297"/>
      <c r="C28" s="297"/>
      <c r="D28" s="72" t="s">
        <v>113</v>
      </c>
      <c r="E28" s="73">
        <v>0</v>
      </c>
      <c r="F28" s="70">
        <v>0</v>
      </c>
      <c r="G28" s="301"/>
    </row>
    <row r="29" spans="1:7" s="71" customFormat="1" ht="21.75" customHeight="1">
      <c r="A29" s="299">
        <v>18</v>
      </c>
      <c r="B29" s="297" t="s">
        <v>121</v>
      </c>
      <c r="C29" s="297"/>
      <c r="D29" s="72" t="s">
        <v>112</v>
      </c>
      <c r="E29" s="73">
        <v>0</v>
      </c>
      <c r="F29" s="70">
        <v>-100</v>
      </c>
      <c r="G29" s="300">
        <f t="shared" ref="G29" si="6">E29+F29+E30+F30</f>
        <v>-80</v>
      </c>
    </row>
    <row r="30" spans="1:7" s="71" customFormat="1" ht="21.75" customHeight="1">
      <c r="A30" s="299"/>
      <c r="B30" s="297"/>
      <c r="C30" s="297"/>
      <c r="D30" s="72" t="s">
        <v>113</v>
      </c>
      <c r="E30" s="73">
        <v>20</v>
      </c>
      <c r="F30" s="70">
        <v>0</v>
      </c>
      <c r="G30" s="301"/>
    </row>
    <row r="31" spans="1:7" s="71" customFormat="1" ht="21.75" customHeight="1">
      <c r="A31" s="299">
        <v>19</v>
      </c>
      <c r="B31" s="297" t="s">
        <v>122</v>
      </c>
      <c r="C31" s="297"/>
      <c r="D31" s="72" t="s">
        <v>112</v>
      </c>
      <c r="E31" s="73">
        <v>0</v>
      </c>
      <c r="F31" s="70">
        <v>-170</v>
      </c>
      <c r="G31" s="300">
        <f t="shared" ref="G31" si="7">E31+F31+E32+F32</f>
        <v>-120</v>
      </c>
    </row>
    <row r="32" spans="1:7" s="71" customFormat="1" ht="21.75" customHeight="1">
      <c r="A32" s="299"/>
      <c r="B32" s="297"/>
      <c r="C32" s="297"/>
      <c r="D32" s="72" t="s">
        <v>113</v>
      </c>
      <c r="E32" s="73">
        <v>50</v>
      </c>
      <c r="F32" s="70">
        <v>0</v>
      </c>
      <c r="G32" s="301"/>
    </row>
    <row r="33" spans="1:7" s="71" customFormat="1" ht="21.75" customHeight="1">
      <c r="A33" s="299">
        <v>20</v>
      </c>
      <c r="B33" s="297" t="s">
        <v>123</v>
      </c>
      <c r="C33" s="297"/>
      <c r="D33" s="72" t="s">
        <v>112</v>
      </c>
      <c r="E33" s="73">
        <v>250</v>
      </c>
      <c r="F33" s="70">
        <v>-290</v>
      </c>
      <c r="G33" s="300">
        <f t="shared" ref="G33" si="8">E33+F33+E34+F34</f>
        <v>-40</v>
      </c>
    </row>
    <row r="34" spans="1:7" s="71" customFormat="1" ht="21.75" customHeight="1">
      <c r="A34" s="299"/>
      <c r="B34" s="297"/>
      <c r="C34" s="297"/>
      <c r="D34" s="72" t="s">
        <v>113</v>
      </c>
      <c r="E34" s="73">
        <v>0</v>
      </c>
      <c r="F34" s="70">
        <v>0</v>
      </c>
      <c r="G34" s="301"/>
    </row>
    <row r="35" spans="1:7" s="71" customFormat="1" ht="35.25" customHeight="1">
      <c r="A35" s="299" t="s">
        <v>124</v>
      </c>
      <c r="B35" s="299"/>
      <c r="C35" s="299"/>
      <c r="D35" s="299"/>
      <c r="E35" s="73">
        <f>SUM(E4:E34)</f>
        <v>5770</v>
      </c>
      <c r="F35" s="70">
        <f>SUM(F4:F34)</f>
        <v>-4740</v>
      </c>
      <c r="G35" s="70">
        <f>SUM(G4:G34)</f>
        <v>1030</v>
      </c>
    </row>
  </sheetData>
  <sheetProtection password="8BE7" sheet="1" objects="1" scenarios="1" selectLockedCells="1" selectUnlockedCells="1"/>
  <mergeCells count="47">
    <mergeCell ref="A33:A34"/>
    <mergeCell ref="B33:C34"/>
    <mergeCell ref="G33:G34"/>
    <mergeCell ref="A35:D35"/>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2:D12"/>
    <mergeCell ref="A13:A14"/>
    <mergeCell ref="B13:C14"/>
    <mergeCell ref="G13:G14"/>
    <mergeCell ref="A15:A16"/>
    <mergeCell ref="B15:C16"/>
    <mergeCell ref="G15:G16"/>
    <mergeCell ref="B11:D11"/>
    <mergeCell ref="A1:B2"/>
    <mergeCell ref="C1:G1"/>
    <mergeCell ref="C2:G2"/>
    <mergeCell ref="B3:D3"/>
    <mergeCell ref="B4:D4"/>
    <mergeCell ref="B5:D5"/>
    <mergeCell ref="B6:D6"/>
    <mergeCell ref="B7:D7"/>
    <mergeCell ref="B8:D8"/>
    <mergeCell ref="B9:D9"/>
    <mergeCell ref="B10:D10"/>
  </mergeCells>
  <phoneticPr fontId="5"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1"/>
  <sheetViews>
    <sheetView workbookViewId="0">
      <selection activeCell="H84" sqref="H84"/>
    </sheetView>
  </sheetViews>
  <sheetFormatPr defaultColWidth="9" defaultRowHeight="30" customHeight="1"/>
  <cols>
    <col min="1" max="1" width="4.75" style="5" customWidth="1"/>
    <col min="2" max="2" width="28.75" style="6" customWidth="1"/>
    <col min="3" max="3" width="28.75" style="23" customWidth="1"/>
    <col min="4" max="4" width="9" style="7" customWidth="1"/>
    <col min="5" max="5" width="58.875" style="41" customWidth="1"/>
    <col min="6" max="6" width="9.625" style="8" customWidth="1"/>
    <col min="7" max="7" width="23" style="36" hidden="1" customWidth="1"/>
    <col min="8" max="16384" width="9" style="3"/>
  </cols>
  <sheetData>
    <row r="1" spans="1:7" ht="30" customHeight="1">
      <c r="A1" s="302"/>
      <c r="B1" s="302"/>
      <c r="C1" s="303" t="s">
        <v>593</v>
      </c>
      <c r="D1" s="303"/>
      <c r="E1" s="303"/>
      <c r="F1" s="303"/>
    </row>
    <row r="2" spans="1:7" ht="37.5" customHeight="1">
      <c r="A2" s="302"/>
      <c r="B2" s="302"/>
      <c r="C2" s="304" t="s">
        <v>594</v>
      </c>
      <c r="D2" s="304"/>
      <c r="E2" s="304"/>
      <c r="F2" s="304"/>
    </row>
    <row r="3" spans="1:7" ht="30" customHeight="1">
      <c r="A3" s="302"/>
      <c r="B3" s="302"/>
      <c r="C3" s="22" t="s">
        <v>595</v>
      </c>
      <c r="D3" s="305" t="s">
        <v>596</v>
      </c>
      <c r="E3" s="305"/>
      <c r="F3" s="4"/>
    </row>
    <row r="4" spans="1:7" s="68" customFormat="1" ht="39.75">
      <c r="A4" s="110" t="s">
        <v>597</v>
      </c>
      <c r="B4" s="110" t="s">
        <v>598</v>
      </c>
      <c r="C4" s="110" t="s">
        <v>599</v>
      </c>
      <c r="D4" s="110" t="s">
        <v>600</v>
      </c>
      <c r="E4" s="110" t="s">
        <v>601</v>
      </c>
      <c r="F4" s="111" t="s">
        <v>602</v>
      </c>
      <c r="G4" s="67" t="s">
        <v>603</v>
      </c>
    </row>
    <row r="5" spans="1:7" s="75" customFormat="1" ht="27.75" customHeight="1">
      <c r="A5" s="214">
        <v>1</v>
      </c>
      <c r="B5" s="112" t="s">
        <v>688</v>
      </c>
      <c r="C5" s="112" t="s">
        <v>689</v>
      </c>
      <c r="D5" s="214" t="s">
        <v>690</v>
      </c>
      <c r="E5" s="267" t="s">
        <v>691</v>
      </c>
      <c r="F5" s="70">
        <v>1000</v>
      </c>
      <c r="G5" s="74" t="s">
        <v>606</v>
      </c>
    </row>
    <row r="6" spans="1:7" s="75" customFormat="1" ht="27.75" customHeight="1">
      <c r="A6" s="265">
        <v>2</v>
      </c>
      <c r="B6" s="112" t="s">
        <v>228</v>
      </c>
      <c r="C6" s="112" t="s">
        <v>229</v>
      </c>
      <c r="D6" s="265" t="s">
        <v>604</v>
      </c>
      <c r="E6" s="113" t="s">
        <v>605</v>
      </c>
      <c r="F6" s="70">
        <v>-50</v>
      </c>
      <c r="G6" s="74"/>
    </row>
    <row r="7" spans="1:7" s="75" customFormat="1" ht="27.75" customHeight="1">
      <c r="A7" s="214">
        <v>3</v>
      </c>
      <c r="B7" s="112" t="s">
        <v>228</v>
      </c>
      <c r="C7" s="112" t="s">
        <v>230</v>
      </c>
      <c r="D7" s="214" t="s">
        <v>604</v>
      </c>
      <c r="E7" s="114" t="s">
        <v>607</v>
      </c>
      <c r="F7" s="70">
        <v>-50</v>
      </c>
      <c r="G7" s="74" t="s">
        <v>608</v>
      </c>
    </row>
    <row r="8" spans="1:7" s="75" customFormat="1" ht="27.75" customHeight="1">
      <c r="A8" s="268">
        <v>4</v>
      </c>
      <c r="B8" s="112" t="s">
        <v>228</v>
      </c>
      <c r="C8" s="112" t="s">
        <v>231</v>
      </c>
      <c r="D8" s="214" t="s">
        <v>604</v>
      </c>
      <c r="E8" s="114" t="s">
        <v>607</v>
      </c>
      <c r="F8" s="70">
        <v>-50</v>
      </c>
      <c r="G8" s="74" t="s">
        <v>609</v>
      </c>
    </row>
    <row r="9" spans="1:7" s="75" customFormat="1" ht="27.75" customHeight="1">
      <c r="A9" s="268">
        <v>5</v>
      </c>
      <c r="B9" s="112" t="s">
        <v>228</v>
      </c>
      <c r="C9" s="112" t="s">
        <v>232</v>
      </c>
      <c r="D9" s="214" t="s">
        <v>604</v>
      </c>
      <c r="E9" s="115" t="s">
        <v>610</v>
      </c>
      <c r="F9" s="70">
        <v>-50</v>
      </c>
      <c r="G9" s="74" t="s">
        <v>611</v>
      </c>
    </row>
    <row r="10" spans="1:7" s="75" customFormat="1" ht="27.75" customHeight="1">
      <c r="A10" s="268">
        <v>6</v>
      </c>
      <c r="B10" s="112" t="s">
        <v>228</v>
      </c>
      <c r="C10" s="112" t="s">
        <v>233</v>
      </c>
      <c r="D10" s="214" t="s">
        <v>604</v>
      </c>
      <c r="E10" s="115" t="s">
        <v>610</v>
      </c>
      <c r="F10" s="70">
        <v>-50</v>
      </c>
      <c r="G10" s="74" t="s">
        <v>31</v>
      </c>
    </row>
    <row r="11" spans="1:7" s="75" customFormat="1" ht="27.75" customHeight="1">
      <c r="A11" s="268">
        <v>7</v>
      </c>
      <c r="B11" s="112" t="s">
        <v>228</v>
      </c>
      <c r="C11" s="112" t="s">
        <v>234</v>
      </c>
      <c r="D11" s="214" t="s">
        <v>604</v>
      </c>
      <c r="E11" s="115" t="s">
        <v>610</v>
      </c>
      <c r="F11" s="70">
        <v>-50</v>
      </c>
      <c r="G11" s="74" t="s">
        <v>612</v>
      </c>
    </row>
    <row r="12" spans="1:7" s="75" customFormat="1" ht="27.75" customHeight="1">
      <c r="A12" s="268">
        <v>8</v>
      </c>
      <c r="B12" s="112" t="s">
        <v>228</v>
      </c>
      <c r="C12" s="116" t="s">
        <v>235</v>
      </c>
      <c r="D12" s="214" t="s">
        <v>613</v>
      </c>
      <c r="E12" s="113" t="s">
        <v>614</v>
      </c>
      <c r="F12" s="70">
        <v>-40</v>
      </c>
      <c r="G12" s="74" t="s">
        <v>615</v>
      </c>
    </row>
    <row r="13" spans="1:7" s="75" customFormat="1" ht="27.75" customHeight="1">
      <c r="A13" s="268">
        <v>9</v>
      </c>
      <c r="B13" s="112" t="s">
        <v>228</v>
      </c>
      <c r="C13" s="116" t="s">
        <v>236</v>
      </c>
      <c r="D13" s="214" t="s">
        <v>613</v>
      </c>
      <c r="E13" s="113" t="s">
        <v>616</v>
      </c>
      <c r="F13" s="70">
        <v>-20</v>
      </c>
      <c r="G13" s="74" t="s">
        <v>617</v>
      </c>
    </row>
    <row r="14" spans="1:7" s="75" customFormat="1" ht="27.75" customHeight="1">
      <c r="A14" s="268">
        <v>10</v>
      </c>
      <c r="B14" s="112" t="s">
        <v>228</v>
      </c>
      <c r="C14" s="116" t="s">
        <v>237</v>
      </c>
      <c r="D14" s="214" t="s">
        <v>613</v>
      </c>
      <c r="E14" s="113" t="s">
        <v>618</v>
      </c>
      <c r="F14" s="70">
        <v>-10</v>
      </c>
      <c r="G14" s="74" t="s">
        <v>619</v>
      </c>
    </row>
    <row r="15" spans="1:7" s="75" customFormat="1" ht="27.75" customHeight="1">
      <c r="A15" s="268">
        <v>11</v>
      </c>
      <c r="B15" s="112" t="s">
        <v>228</v>
      </c>
      <c r="C15" s="116" t="s">
        <v>238</v>
      </c>
      <c r="D15" s="214" t="s">
        <v>613</v>
      </c>
      <c r="E15" s="113" t="s">
        <v>620</v>
      </c>
      <c r="F15" s="70">
        <v>-10</v>
      </c>
      <c r="G15" s="74" t="s">
        <v>621</v>
      </c>
    </row>
    <row r="16" spans="1:7" s="75" customFormat="1" ht="34.5" customHeight="1">
      <c r="A16" s="268">
        <v>12</v>
      </c>
      <c r="B16" s="112" t="s">
        <v>228</v>
      </c>
      <c r="C16" s="116" t="s">
        <v>238</v>
      </c>
      <c r="D16" s="214" t="s">
        <v>613</v>
      </c>
      <c r="E16" s="113" t="s">
        <v>622</v>
      </c>
      <c r="F16" s="70">
        <v>-10</v>
      </c>
      <c r="G16" s="74" t="s">
        <v>623</v>
      </c>
    </row>
    <row r="17" spans="1:7" s="75" customFormat="1" ht="34.5" customHeight="1">
      <c r="A17" s="268">
        <v>13</v>
      </c>
      <c r="B17" s="112" t="s">
        <v>228</v>
      </c>
      <c r="C17" s="116" t="s">
        <v>239</v>
      </c>
      <c r="D17" s="214" t="s">
        <v>613</v>
      </c>
      <c r="E17" s="117" t="s">
        <v>624</v>
      </c>
      <c r="F17" s="70">
        <v>-10</v>
      </c>
      <c r="G17" s="74" t="s">
        <v>625</v>
      </c>
    </row>
    <row r="18" spans="1:7" s="75" customFormat="1" ht="27" customHeight="1">
      <c r="A18" s="268">
        <v>14</v>
      </c>
      <c r="B18" s="112" t="s">
        <v>228</v>
      </c>
      <c r="C18" s="116" t="s">
        <v>240</v>
      </c>
      <c r="D18" s="214" t="s">
        <v>613</v>
      </c>
      <c r="E18" s="113" t="s">
        <v>626</v>
      </c>
      <c r="F18" s="70">
        <v>-20</v>
      </c>
      <c r="G18" s="74" t="s">
        <v>627</v>
      </c>
    </row>
    <row r="19" spans="1:7" s="75" customFormat="1" ht="27" customHeight="1">
      <c r="A19" s="268">
        <v>15</v>
      </c>
      <c r="B19" s="112" t="s">
        <v>228</v>
      </c>
      <c r="C19" s="116" t="s">
        <v>240</v>
      </c>
      <c r="D19" s="214" t="s">
        <v>613</v>
      </c>
      <c r="E19" s="113" t="s">
        <v>628</v>
      </c>
      <c r="F19" s="70">
        <v>-10</v>
      </c>
      <c r="G19" s="74" t="s">
        <v>629</v>
      </c>
    </row>
    <row r="20" spans="1:7" s="75" customFormat="1" ht="27" customHeight="1">
      <c r="A20" s="268">
        <v>16</v>
      </c>
      <c r="B20" s="112" t="s">
        <v>228</v>
      </c>
      <c r="C20" s="116" t="s">
        <v>242</v>
      </c>
      <c r="D20" s="214" t="s">
        <v>74</v>
      </c>
      <c r="E20" s="113" t="s">
        <v>241</v>
      </c>
      <c r="F20" s="70">
        <v>-10</v>
      </c>
      <c r="G20" s="74" t="s">
        <v>630</v>
      </c>
    </row>
    <row r="21" spans="1:7" s="75" customFormat="1" ht="33" customHeight="1">
      <c r="A21" s="268">
        <v>17</v>
      </c>
      <c r="B21" s="112" t="s">
        <v>228</v>
      </c>
      <c r="C21" s="116" t="s">
        <v>242</v>
      </c>
      <c r="D21" s="214" t="s">
        <v>74</v>
      </c>
      <c r="E21" s="113" t="s">
        <v>243</v>
      </c>
      <c r="F21" s="70">
        <v>-20</v>
      </c>
      <c r="G21" s="74" t="s">
        <v>33</v>
      </c>
    </row>
    <row r="22" spans="1:7" s="75" customFormat="1" ht="34.5" customHeight="1">
      <c r="A22" s="268">
        <v>18</v>
      </c>
      <c r="B22" s="112" t="s">
        <v>244</v>
      </c>
      <c r="C22" s="112" t="s">
        <v>245</v>
      </c>
      <c r="D22" s="214" t="s">
        <v>75</v>
      </c>
      <c r="E22" s="113" t="s">
        <v>246</v>
      </c>
      <c r="F22" s="70">
        <v>-20</v>
      </c>
      <c r="G22" s="74" t="s">
        <v>32</v>
      </c>
    </row>
    <row r="23" spans="1:7" s="75" customFormat="1" ht="27.75" customHeight="1">
      <c r="A23" s="268">
        <v>19</v>
      </c>
      <c r="B23" s="112" t="s">
        <v>245</v>
      </c>
      <c r="C23" s="116" t="s">
        <v>247</v>
      </c>
      <c r="D23" s="214" t="s">
        <v>76</v>
      </c>
      <c r="E23" s="114" t="s">
        <v>248</v>
      </c>
      <c r="F23" s="70">
        <v>500</v>
      </c>
      <c r="G23" s="74" t="s">
        <v>1</v>
      </c>
    </row>
    <row r="24" spans="1:7" s="75" customFormat="1" ht="27.75" customHeight="1">
      <c r="A24" s="268">
        <v>20</v>
      </c>
      <c r="B24" s="112" t="s">
        <v>245</v>
      </c>
      <c r="C24" s="116" t="s">
        <v>239</v>
      </c>
      <c r="D24" s="214" t="s">
        <v>76</v>
      </c>
      <c r="E24" s="114" t="s">
        <v>249</v>
      </c>
      <c r="F24" s="70">
        <v>300</v>
      </c>
      <c r="G24" s="74" t="s">
        <v>2</v>
      </c>
    </row>
    <row r="25" spans="1:7" s="75" customFormat="1" ht="27.75" customHeight="1">
      <c r="A25" s="268">
        <v>21</v>
      </c>
      <c r="B25" s="112" t="s">
        <v>245</v>
      </c>
      <c r="C25" s="116" t="s">
        <v>247</v>
      </c>
      <c r="D25" s="214" t="s">
        <v>77</v>
      </c>
      <c r="E25" s="114" t="s">
        <v>250</v>
      </c>
      <c r="F25" s="70">
        <v>-100</v>
      </c>
      <c r="G25" s="76"/>
    </row>
    <row r="26" spans="1:7" s="75" customFormat="1" ht="27.75" customHeight="1">
      <c r="A26" s="268">
        <v>22</v>
      </c>
      <c r="B26" s="112" t="s">
        <v>245</v>
      </c>
      <c r="C26" s="116" t="s">
        <v>251</v>
      </c>
      <c r="D26" s="214" t="s">
        <v>77</v>
      </c>
      <c r="E26" s="118" t="s">
        <v>656</v>
      </c>
      <c r="F26" s="70">
        <v>-100</v>
      </c>
      <c r="G26" s="76"/>
    </row>
    <row r="27" spans="1:7" s="78" customFormat="1" ht="27.75" customHeight="1">
      <c r="A27" s="268">
        <v>23</v>
      </c>
      <c r="B27" s="112" t="s">
        <v>245</v>
      </c>
      <c r="C27" s="116" t="s">
        <v>251</v>
      </c>
      <c r="D27" s="214" t="s">
        <v>78</v>
      </c>
      <c r="E27" s="118" t="s">
        <v>252</v>
      </c>
      <c r="F27" s="70">
        <v>-50</v>
      </c>
      <c r="G27" s="77"/>
    </row>
    <row r="28" spans="1:7" s="78" customFormat="1" ht="27.75" customHeight="1">
      <c r="A28" s="268">
        <v>24</v>
      </c>
      <c r="B28" s="112" t="s">
        <v>245</v>
      </c>
      <c r="C28" s="116" t="s">
        <v>240</v>
      </c>
      <c r="D28" s="214" t="s">
        <v>631</v>
      </c>
      <c r="E28" s="120" t="s">
        <v>253</v>
      </c>
      <c r="F28" s="70">
        <v>-50</v>
      </c>
      <c r="G28" s="77"/>
    </row>
    <row r="29" spans="1:7" s="78" customFormat="1" ht="33.75" customHeight="1">
      <c r="A29" s="268">
        <v>25</v>
      </c>
      <c r="B29" s="112" t="s">
        <v>254</v>
      </c>
      <c r="C29" s="116" t="s">
        <v>251</v>
      </c>
      <c r="D29" s="214" t="s">
        <v>79</v>
      </c>
      <c r="E29" s="119" t="s">
        <v>255</v>
      </c>
      <c r="F29" s="70">
        <v>-40</v>
      </c>
      <c r="G29" s="77"/>
    </row>
    <row r="30" spans="1:7" s="78" customFormat="1" ht="27.75" customHeight="1">
      <c r="A30" s="268">
        <v>26</v>
      </c>
      <c r="B30" s="112" t="s">
        <v>254</v>
      </c>
      <c r="C30" s="116" t="s">
        <v>251</v>
      </c>
      <c r="D30" s="214" t="s">
        <v>80</v>
      </c>
      <c r="E30" s="119" t="s">
        <v>256</v>
      </c>
      <c r="F30" s="70">
        <v>50</v>
      </c>
      <c r="G30" s="77"/>
    </row>
    <row r="31" spans="1:7" s="75" customFormat="1" ht="34.5" customHeight="1">
      <c r="A31" s="268">
        <v>27</v>
      </c>
      <c r="B31" s="112" t="s">
        <v>254</v>
      </c>
      <c r="C31" s="116" t="s">
        <v>239</v>
      </c>
      <c r="D31" s="214" t="s">
        <v>81</v>
      </c>
      <c r="E31" s="119" t="s">
        <v>257</v>
      </c>
      <c r="F31" s="70">
        <v>-25</v>
      </c>
      <c r="G31" s="76"/>
    </row>
    <row r="32" spans="1:7" s="75" customFormat="1" ht="34.5" customHeight="1">
      <c r="A32" s="268">
        <v>28</v>
      </c>
      <c r="B32" s="112" t="s">
        <v>254</v>
      </c>
      <c r="C32" s="116" t="s">
        <v>239</v>
      </c>
      <c r="D32" s="214" t="s">
        <v>82</v>
      </c>
      <c r="E32" s="119" t="s">
        <v>258</v>
      </c>
      <c r="F32" s="70">
        <v>-20</v>
      </c>
      <c r="G32" s="76"/>
    </row>
    <row r="33" spans="1:7" s="78" customFormat="1" ht="27" customHeight="1">
      <c r="A33" s="268">
        <v>29</v>
      </c>
      <c r="B33" s="112" t="s">
        <v>254</v>
      </c>
      <c r="C33" s="116" t="s">
        <v>239</v>
      </c>
      <c r="D33" s="214" t="s">
        <v>83</v>
      </c>
      <c r="E33" s="119" t="s">
        <v>259</v>
      </c>
      <c r="F33" s="70">
        <v>-20</v>
      </c>
      <c r="G33" s="77"/>
    </row>
    <row r="34" spans="1:7" s="78" customFormat="1" ht="27" customHeight="1">
      <c r="A34" s="268">
        <v>30</v>
      </c>
      <c r="B34" s="112" t="s">
        <v>254</v>
      </c>
      <c r="C34" s="116" t="s">
        <v>239</v>
      </c>
      <c r="D34" s="214" t="s">
        <v>81</v>
      </c>
      <c r="E34" s="119" t="s">
        <v>260</v>
      </c>
      <c r="F34" s="70">
        <v>-50</v>
      </c>
      <c r="G34" s="77"/>
    </row>
    <row r="35" spans="1:7" s="78" customFormat="1" ht="34.5" customHeight="1">
      <c r="A35" s="268">
        <v>31</v>
      </c>
      <c r="B35" s="112" t="s">
        <v>254</v>
      </c>
      <c r="C35" s="116" t="s">
        <v>239</v>
      </c>
      <c r="D35" s="214" t="s">
        <v>80</v>
      </c>
      <c r="E35" s="119" t="s">
        <v>261</v>
      </c>
      <c r="F35" s="70">
        <v>200</v>
      </c>
      <c r="G35" s="77"/>
    </row>
    <row r="36" spans="1:7" s="78" customFormat="1" ht="27" customHeight="1">
      <c r="A36" s="268">
        <v>32</v>
      </c>
      <c r="B36" s="112" t="s">
        <v>254</v>
      </c>
      <c r="C36" s="116" t="s">
        <v>247</v>
      </c>
      <c r="D36" s="214" t="s">
        <v>79</v>
      </c>
      <c r="E36" s="120" t="s">
        <v>262</v>
      </c>
      <c r="F36" s="70">
        <v>-20</v>
      </c>
      <c r="G36" s="77"/>
    </row>
    <row r="37" spans="1:7" s="78" customFormat="1" ht="45.75" customHeight="1">
      <c r="A37" s="268">
        <v>33</v>
      </c>
      <c r="B37" s="112" t="s">
        <v>254</v>
      </c>
      <c r="C37" s="116" t="s">
        <v>263</v>
      </c>
      <c r="D37" s="214" t="s">
        <v>83</v>
      </c>
      <c r="E37" s="115" t="s">
        <v>264</v>
      </c>
      <c r="F37" s="70">
        <v>-20</v>
      </c>
      <c r="G37" s="77"/>
    </row>
    <row r="38" spans="1:7" s="78" customFormat="1" ht="27" customHeight="1">
      <c r="A38" s="268">
        <v>34</v>
      </c>
      <c r="B38" s="112" t="s">
        <v>254</v>
      </c>
      <c r="C38" s="116" t="s">
        <v>263</v>
      </c>
      <c r="D38" s="214" t="s">
        <v>84</v>
      </c>
      <c r="E38" s="115" t="s">
        <v>265</v>
      </c>
      <c r="F38" s="70">
        <v>-20</v>
      </c>
      <c r="G38" s="77"/>
    </row>
    <row r="39" spans="1:7" s="78" customFormat="1" ht="27" customHeight="1">
      <c r="A39" s="268">
        <v>35</v>
      </c>
      <c r="B39" s="112" t="s">
        <v>254</v>
      </c>
      <c r="C39" s="116" t="s">
        <v>263</v>
      </c>
      <c r="D39" s="214" t="s">
        <v>85</v>
      </c>
      <c r="E39" s="115" t="s">
        <v>266</v>
      </c>
      <c r="F39" s="70">
        <v>-20</v>
      </c>
      <c r="G39" s="77"/>
    </row>
    <row r="40" spans="1:7" s="78" customFormat="1" ht="27" customHeight="1">
      <c r="A40" s="268">
        <v>36</v>
      </c>
      <c r="B40" s="112" t="s">
        <v>254</v>
      </c>
      <c r="C40" s="116" t="s">
        <v>263</v>
      </c>
      <c r="D40" s="214" t="s">
        <v>83</v>
      </c>
      <c r="E40" s="115" t="s">
        <v>267</v>
      </c>
      <c r="F40" s="70">
        <v>-20</v>
      </c>
      <c r="G40" s="77"/>
    </row>
    <row r="41" spans="1:7" s="78" customFormat="1" ht="27" customHeight="1">
      <c r="A41" s="268">
        <v>37</v>
      </c>
      <c r="B41" s="112" t="s">
        <v>254</v>
      </c>
      <c r="C41" s="116" t="s">
        <v>263</v>
      </c>
      <c r="D41" s="214" t="s">
        <v>80</v>
      </c>
      <c r="E41" s="115" t="s">
        <v>268</v>
      </c>
      <c r="F41" s="70">
        <v>40</v>
      </c>
      <c r="G41" s="77"/>
    </row>
    <row r="42" spans="1:7" s="78" customFormat="1" ht="27" customHeight="1">
      <c r="A42" s="268">
        <v>38</v>
      </c>
      <c r="B42" s="112" t="s">
        <v>254</v>
      </c>
      <c r="C42" s="116" t="s">
        <v>269</v>
      </c>
      <c r="D42" s="214" t="s">
        <v>85</v>
      </c>
      <c r="E42" s="115" t="s">
        <v>270</v>
      </c>
      <c r="F42" s="70">
        <v>-20</v>
      </c>
      <c r="G42" s="77"/>
    </row>
    <row r="43" spans="1:7" s="78" customFormat="1" ht="34.5" customHeight="1">
      <c r="A43" s="268">
        <v>39</v>
      </c>
      <c r="B43" s="112" t="s">
        <v>254</v>
      </c>
      <c r="C43" s="116" t="s">
        <v>240</v>
      </c>
      <c r="D43" s="214" t="s">
        <v>80</v>
      </c>
      <c r="E43" s="115" t="s">
        <v>271</v>
      </c>
      <c r="F43" s="70">
        <v>50</v>
      </c>
      <c r="G43" s="77"/>
    </row>
    <row r="44" spans="1:7" s="78" customFormat="1" ht="27" customHeight="1">
      <c r="A44" s="268">
        <v>40</v>
      </c>
      <c r="B44" s="112" t="s">
        <v>254</v>
      </c>
      <c r="C44" s="116" t="s">
        <v>240</v>
      </c>
      <c r="D44" s="214" t="s">
        <v>80</v>
      </c>
      <c r="E44" s="115" t="s">
        <v>644</v>
      </c>
      <c r="F44" s="70">
        <v>50</v>
      </c>
      <c r="G44" s="77"/>
    </row>
    <row r="45" spans="1:7" s="78" customFormat="1" ht="27" customHeight="1">
      <c r="A45" s="268">
        <v>41</v>
      </c>
      <c r="B45" s="112" t="s">
        <v>254</v>
      </c>
      <c r="C45" s="116" t="s">
        <v>240</v>
      </c>
      <c r="D45" s="214" t="s">
        <v>82</v>
      </c>
      <c r="E45" s="115" t="s">
        <v>272</v>
      </c>
      <c r="F45" s="70">
        <v>-20</v>
      </c>
      <c r="G45" s="77"/>
    </row>
    <row r="46" spans="1:7" s="78" customFormat="1" ht="34.5" customHeight="1">
      <c r="A46" s="268">
        <v>42</v>
      </c>
      <c r="B46" s="112" t="s">
        <v>254</v>
      </c>
      <c r="C46" s="116" t="s">
        <v>240</v>
      </c>
      <c r="D46" s="214" t="s">
        <v>86</v>
      </c>
      <c r="E46" s="115" t="s">
        <v>273</v>
      </c>
      <c r="F46" s="70">
        <v>-20</v>
      </c>
      <c r="G46" s="77"/>
    </row>
    <row r="47" spans="1:7" s="78" customFormat="1" ht="27" customHeight="1">
      <c r="A47" s="268">
        <v>43</v>
      </c>
      <c r="B47" s="112" t="s">
        <v>254</v>
      </c>
      <c r="C47" s="116" t="s">
        <v>240</v>
      </c>
      <c r="D47" s="214" t="s">
        <v>87</v>
      </c>
      <c r="E47" s="115" t="s">
        <v>274</v>
      </c>
      <c r="F47" s="70">
        <v>-20</v>
      </c>
      <c r="G47" s="77"/>
    </row>
    <row r="48" spans="1:7" s="78" customFormat="1" ht="27" customHeight="1">
      <c r="A48" s="268">
        <v>44</v>
      </c>
      <c r="B48" s="112" t="s">
        <v>254</v>
      </c>
      <c r="C48" s="116" t="s">
        <v>238</v>
      </c>
      <c r="D48" s="214" t="s">
        <v>82</v>
      </c>
      <c r="E48" s="119" t="s">
        <v>275</v>
      </c>
      <c r="F48" s="70">
        <v>-20</v>
      </c>
      <c r="G48" s="77"/>
    </row>
    <row r="49" spans="1:7" s="78" customFormat="1" ht="27" customHeight="1">
      <c r="A49" s="268">
        <v>45</v>
      </c>
      <c r="B49" s="112" t="s">
        <v>254</v>
      </c>
      <c r="C49" s="116" t="s">
        <v>238</v>
      </c>
      <c r="D49" s="214" t="s">
        <v>88</v>
      </c>
      <c r="E49" s="119" t="s">
        <v>276</v>
      </c>
      <c r="F49" s="70">
        <v>-20</v>
      </c>
      <c r="G49" s="77"/>
    </row>
    <row r="50" spans="1:7" s="78" customFormat="1" ht="27" customHeight="1">
      <c r="A50" s="268">
        <v>46</v>
      </c>
      <c r="B50" s="112" t="s">
        <v>254</v>
      </c>
      <c r="C50" s="116" t="s">
        <v>238</v>
      </c>
      <c r="D50" s="214" t="s">
        <v>86</v>
      </c>
      <c r="E50" s="119" t="s">
        <v>277</v>
      </c>
      <c r="F50" s="70">
        <v>-20</v>
      </c>
      <c r="G50" s="77"/>
    </row>
    <row r="51" spans="1:7" s="78" customFormat="1" ht="27" customHeight="1">
      <c r="A51" s="268">
        <v>47</v>
      </c>
      <c r="B51" s="112" t="s">
        <v>254</v>
      </c>
      <c r="C51" s="116" t="s">
        <v>238</v>
      </c>
      <c r="D51" s="214" t="s">
        <v>79</v>
      </c>
      <c r="E51" s="120" t="s">
        <v>278</v>
      </c>
      <c r="F51" s="70">
        <v>-20</v>
      </c>
      <c r="G51" s="77"/>
    </row>
    <row r="52" spans="1:7" s="78" customFormat="1" ht="27" customHeight="1">
      <c r="A52" s="268">
        <v>48</v>
      </c>
      <c r="B52" s="112" t="s">
        <v>254</v>
      </c>
      <c r="C52" s="116" t="s">
        <v>238</v>
      </c>
      <c r="D52" s="214" t="s">
        <v>89</v>
      </c>
      <c r="E52" s="120" t="s">
        <v>279</v>
      </c>
      <c r="F52" s="70">
        <v>-20</v>
      </c>
      <c r="G52" s="77"/>
    </row>
    <row r="53" spans="1:7" s="78" customFormat="1" ht="27" customHeight="1">
      <c r="A53" s="268">
        <v>49</v>
      </c>
      <c r="B53" s="112" t="s">
        <v>254</v>
      </c>
      <c r="C53" s="116" t="s">
        <v>242</v>
      </c>
      <c r="D53" s="214" t="s">
        <v>79</v>
      </c>
      <c r="E53" s="120" t="s">
        <v>280</v>
      </c>
      <c r="F53" s="70">
        <v>-20</v>
      </c>
      <c r="G53" s="77"/>
    </row>
    <row r="54" spans="1:7" s="78" customFormat="1" ht="34.5" customHeight="1">
      <c r="A54" s="268">
        <v>50</v>
      </c>
      <c r="B54" s="112" t="s">
        <v>254</v>
      </c>
      <c r="C54" s="116" t="s">
        <v>242</v>
      </c>
      <c r="D54" s="214" t="s">
        <v>79</v>
      </c>
      <c r="E54" s="120" t="s">
        <v>281</v>
      </c>
      <c r="F54" s="70">
        <v>-50</v>
      </c>
      <c r="G54" s="77"/>
    </row>
    <row r="55" spans="1:7" s="78" customFormat="1" ht="27.75" customHeight="1">
      <c r="A55" s="268">
        <v>51</v>
      </c>
      <c r="B55" s="112" t="s">
        <v>254</v>
      </c>
      <c r="C55" s="116" t="s">
        <v>282</v>
      </c>
      <c r="D55" s="214" t="s">
        <v>79</v>
      </c>
      <c r="E55" s="120" t="s">
        <v>283</v>
      </c>
      <c r="F55" s="70">
        <v>-20</v>
      </c>
      <c r="G55" s="77"/>
    </row>
    <row r="56" spans="1:7" s="78" customFormat="1" ht="34.5" customHeight="1">
      <c r="A56" s="268">
        <v>52</v>
      </c>
      <c r="B56" s="112" t="s">
        <v>254</v>
      </c>
      <c r="C56" s="116" t="s">
        <v>282</v>
      </c>
      <c r="D56" s="214" t="s">
        <v>90</v>
      </c>
      <c r="E56" s="119" t="s">
        <v>284</v>
      </c>
      <c r="F56" s="70">
        <v>-50</v>
      </c>
      <c r="G56" s="77"/>
    </row>
    <row r="57" spans="1:7" s="78" customFormat="1" ht="27" customHeight="1">
      <c r="A57" s="268">
        <v>53</v>
      </c>
      <c r="B57" s="112" t="s">
        <v>254</v>
      </c>
      <c r="C57" s="116" t="s">
        <v>282</v>
      </c>
      <c r="D57" s="214" t="s">
        <v>90</v>
      </c>
      <c r="E57" s="115" t="s">
        <v>285</v>
      </c>
      <c r="F57" s="70">
        <v>-50</v>
      </c>
      <c r="G57" s="77"/>
    </row>
    <row r="58" spans="1:7" s="78" customFormat="1" ht="27" customHeight="1">
      <c r="A58" s="268">
        <v>54</v>
      </c>
      <c r="B58" s="112" t="s">
        <v>254</v>
      </c>
      <c r="C58" s="116" t="s">
        <v>282</v>
      </c>
      <c r="D58" s="214" t="s">
        <v>90</v>
      </c>
      <c r="E58" s="115" t="s">
        <v>286</v>
      </c>
      <c r="F58" s="70">
        <v>-50</v>
      </c>
      <c r="G58" s="77"/>
    </row>
    <row r="59" spans="1:7" s="78" customFormat="1" ht="60" customHeight="1">
      <c r="A59" s="268">
        <v>55</v>
      </c>
      <c r="B59" s="112" t="s">
        <v>254</v>
      </c>
      <c r="C59" s="116" t="s">
        <v>282</v>
      </c>
      <c r="D59" s="214" t="s">
        <v>86</v>
      </c>
      <c r="E59" s="115" t="s">
        <v>287</v>
      </c>
      <c r="F59" s="70">
        <v>-50</v>
      </c>
      <c r="G59" s="77"/>
    </row>
    <row r="60" spans="1:7" s="78" customFormat="1" ht="25.5" customHeight="1">
      <c r="A60" s="268">
        <v>56</v>
      </c>
      <c r="B60" s="112" t="s">
        <v>254</v>
      </c>
      <c r="C60" s="116" t="s">
        <v>282</v>
      </c>
      <c r="D60" s="214" t="s">
        <v>80</v>
      </c>
      <c r="E60" s="115" t="s">
        <v>288</v>
      </c>
      <c r="F60" s="70">
        <v>50</v>
      </c>
      <c r="G60" s="77"/>
    </row>
    <row r="61" spans="1:7" s="78" customFormat="1" ht="39.75" customHeight="1">
      <c r="A61" s="268">
        <v>57</v>
      </c>
      <c r="B61" s="112" t="s">
        <v>254</v>
      </c>
      <c r="C61" s="116" t="s">
        <v>282</v>
      </c>
      <c r="D61" s="214" t="s">
        <v>80</v>
      </c>
      <c r="E61" s="115" t="s">
        <v>289</v>
      </c>
      <c r="F61" s="70">
        <v>50</v>
      </c>
      <c r="G61" s="77"/>
    </row>
    <row r="62" spans="1:7" s="78" customFormat="1" ht="33" customHeight="1">
      <c r="A62" s="268">
        <v>58</v>
      </c>
      <c r="B62" s="112" t="s">
        <v>254</v>
      </c>
      <c r="C62" s="116" t="s">
        <v>282</v>
      </c>
      <c r="D62" s="214" t="s">
        <v>80</v>
      </c>
      <c r="E62" s="115" t="s">
        <v>290</v>
      </c>
      <c r="F62" s="70">
        <v>50</v>
      </c>
      <c r="G62" s="77"/>
    </row>
    <row r="63" spans="1:7" s="78" customFormat="1" ht="60" customHeight="1">
      <c r="A63" s="268">
        <v>59</v>
      </c>
      <c r="B63" s="112" t="s">
        <v>254</v>
      </c>
      <c r="C63" s="116" t="s">
        <v>282</v>
      </c>
      <c r="D63" s="214" t="s">
        <v>80</v>
      </c>
      <c r="E63" s="120" t="s">
        <v>291</v>
      </c>
      <c r="F63" s="70">
        <v>50</v>
      </c>
      <c r="G63" s="77"/>
    </row>
    <row r="64" spans="1:7" s="78" customFormat="1" ht="45" customHeight="1">
      <c r="A64" s="268">
        <v>60</v>
      </c>
      <c r="B64" s="112" t="s">
        <v>254</v>
      </c>
      <c r="C64" s="116" t="s">
        <v>282</v>
      </c>
      <c r="D64" s="214" t="s">
        <v>80</v>
      </c>
      <c r="E64" s="120" t="s">
        <v>292</v>
      </c>
      <c r="F64" s="70">
        <v>50</v>
      </c>
      <c r="G64" s="77"/>
    </row>
    <row r="65" spans="1:7" s="78" customFormat="1" ht="33.75" customHeight="1">
      <c r="A65" s="268">
        <v>61</v>
      </c>
      <c r="B65" s="112" t="s">
        <v>254</v>
      </c>
      <c r="C65" s="112" t="s">
        <v>254</v>
      </c>
      <c r="D65" s="214" t="s">
        <v>81</v>
      </c>
      <c r="E65" s="119" t="s">
        <v>293</v>
      </c>
      <c r="F65" s="70">
        <v>-25</v>
      </c>
      <c r="G65" s="77"/>
    </row>
    <row r="66" spans="1:7" s="78" customFormat="1" ht="26.25" customHeight="1">
      <c r="A66" s="268">
        <v>62</v>
      </c>
      <c r="B66" s="112" t="s">
        <v>254</v>
      </c>
      <c r="C66" s="112" t="s">
        <v>254</v>
      </c>
      <c r="D66" s="214" t="s">
        <v>81</v>
      </c>
      <c r="E66" s="119" t="s">
        <v>294</v>
      </c>
      <c r="F66" s="70">
        <v>-50</v>
      </c>
      <c r="G66" s="77"/>
    </row>
    <row r="67" spans="1:7" s="78" customFormat="1" ht="26.25" customHeight="1">
      <c r="A67" s="268">
        <v>63</v>
      </c>
      <c r="B67" s="112" t="s">
        <v>254</v>
      </c>
      <c r="C67" s="112" t="s">
        <v>254</v>
      </c>
      <c r="D67" s="214" t="s">
        <v>80</v>
      </c>
      <c r="E67" s="119" t="s">
        <v>295</v>
      </c>
      <c r="F67" s="70">
        <v>150</v>
      </c>
      <c r="G67" s="77"/>
    </row>
    <row r="68" spans="1:7" s="75" customFormat="1" ht="26.25" customHeight="1">
      <c r="A68" s="268">
        <v>64</v>
      </c>
      <c r="B68" s="112" t="s">
        <v>296</v>
      </c>
      <c r="C68" s="116" t="s">
        <v>239</v>
      </c>
      <c r="D68" s="214" t="s">
        <v>91</v>
      </c>
      <c r="E68" s="121" t="s">
        <v>297</v>
      </c>
      <c r="F68" s="70">
        <v>-20</v>
      </c>
      <c r="G68" s="76"/>
    </row>
    <row r="69" spans="1:7" s="75" customFormat="1" ht="26.25" customHeight="1">
      <c r="A69" s="268">
        <v>65</v>
      </c>
      <c r="B69" s="112" t="s">
        <v>296</v>
      </c>
      <c r="C69" s="116" t="s">
        <v>247</v>
      </c>
      <c r="D69" s="214" t="s">
        <v>92</v>
      </c>
      <c r="E69" s="121" t="s">
        <v>298</v>
      </c>
      <c r="F69" s="70">
        <v>-20</v>
      </c>
      <c r="G69" s="76"/>
    </row>
    <row r="70" spans="1:7" s="75" customFormat="1" ht="26.25" customHeight="1">
      <c r="A70" s="268">
        <v>66</v>
      </c>
      <c r="B70" s="112" t="s">
        <v>296</v>
      </c>
      <c r="C70" s="116" t="s">
        <v>247</v>
      </c>
      <c r="D70" s="214" t="s">
        <v>93</v>
      </c>
      <c r="E70" s="121" t="s">
        <v>299</v>
      </c>
      <c r="F70" s="70">
        <v>-20</v>
      </c>
      <c r="G70" s="76"/>
    </row>
    <row r="71" spans="1:7" s="75" customFormat="1" ht="33" customHeight="1">
      <c r="A71" s="268">
        <v>67</v>
      </c>
      <c r="B71" s="112" t="s">
        <v>296</v>
      </c>
      <c r="C71" s="116" t="s">
        <v>282</v>
      </c>
      <c r="D71" s="214" t="s">
        <v>93</v>
      </c>
      <c r="E71" s="121" t="s">
        <v>643</v>
      </c>
      <c r="F71" s="70">
        <v>-20</v>
      </c>
      <c r="G71" s="76"/>
    </row>
    <row r="72" spans="1:7" s="75" customFormat="1" ht="28.5" customHeight="1">
      <c r="A72" s="268">
        <v>68</v>
      </c>
      <c r="B72" s="112" t="s">
        <v>296</v>
      </c>
      <c r="C72" s="116" t="s">
        <v>263</v>
      </c>
      <c r="D72" s="214" t="s">
        <v>94</v>
      </c>
      <c r="E72" s="121" t="s">
        <v>300</v>
      </c>
      <c r="F72" s="70">
        <v>-100</v>
      </c>
      <c r="G72" s="76"/>
    </row>
    <row r="73" spans="1:7" s="75" customFormat="1" ht="27" customHeight="1">
      <c r="A73" s="268">
        <v>69</v>
      </c>
      <c r="B73" s="112" t="s">
        <v>296</v>
      </c>
      <c r="C73" s="116" t="s">
        <v>239</v>
      </c>
      <c r="D73" s="214" t="s">
        <v>95</v>
      </c>
      <c r="E73" s="121" t="s">
        <v>301</v>
      </c>
      <c r="F73" s="70">
        <v>-20</v>
      </c>
      <c r="G73" s="76"/>
    </row>
    <row r="74" spans="1:7" s="75" customFormat="1" ht="27" customHeight="1">
      <c r="A74" s="268">
        <v>70</v>
      </c>
      <c r="B74" s="112" t="s">
        <v>296</v>
      </c>
      <c r="C74" s="116" t="s">
        <v>239</v>
      </c>
      <c r="D74" s="214" t="s">
        <v>95</v>
      </c>
      <c r="E74" s="121" t="s">
        <v>302</v>
      </c>
      <c r="F74" s="70">
        <v>-20</v>
      </c>
      <c r="G74" s="76"/>
    </row>
    <row r="75" spans="1:7" s="75" customFormat="1" ht="27" customHeight="1">
      <c r="A75" s="268">
        <v>71</v>
      </c>
      <c r="B75" s="112" t="s">
        <v>296</v>
      </c>
      <c r="C75" s="116" t="s">
        <v>239</v>
      </c>
      <c r="D75" s="214" t="s">
        <v>95</v>
      </c>
      <c r="E75" s="115" t="s">
        <v>303</v>
      </c>
      <c r="F75" s="70">
        <v>-20</v>
      </c>
      <c r="G75" s="76"/>
    </row>
    <row r="76" spans="1:7" s="75" customFormat="1" ht="27" customHeight="1">
      <c r="A76" s="268">
        <v>72</v>
      </c>
      <c r="B76" s="112" t="s">
        <v>296</v>
      </c>
      <c r="C76" s="116" t="s">
        <v>239</v>
      </c>
      <c r="D76" s="214" t="s">
        <v>95</v>
      </c>
      <c r="E76" s="115" t="s">
        <v>304</v>
      </c>
      <c r="F76" s="70">
        <v>-20</v>
      </c>
      <c r="G76" s="76"/>
    </row>
    <row r="77" spans="1:7" s="75" customFormat="1" ht="27" customHeight="1">
      <c r="A77" s="268">
        <v>73</v>
      </c>
      <c r="B77" s="112" t="s">
        <v>296</v>
      </c>
      <c r="C77" s="116" t="s">
        <v>247</v>
      </c>
      <c r="D77" s="214" t="s">
        <v>95</v>
      </c>
      <c r="E77" s="115" t="s">
        <v>305</v>
      </c>
      <c r="F77" s="70">
        <v>-20</v>
      </c>
      <c r="G77" s="76"/>
    </row>
    <row r="78" spans="1:7" s="75" customFormat="1" ht="27" customHeight="1">
      <c r="A78" s="268">
        <v>74</v>
      </c>
      <c r="B78" s="112" t="s">
        <v>296</v>
      </c>
      <c r="C78" s="116" t="s">
        <v>247</v>
      </c>
      <c r="D78" s="214" t="s">
        <v>95</v>
      </c>
      <c r="E78" s="115" t="s">
        <v>306</v>
      </c>
      <c r="F78" s="70">
        <v>-20</v>
      </c>
      <c r="G78" s="76"/>
    </row>
    <row r="79" spans="1:7" s="75" customFormat="1" ht="27" customHeight="1">
      <c r="A79" s="268">
        <v>75</v>
      </c>
      <c r="B79" s="112" t="s">
        <v>296</v>
      </c>
      <c r="C79" s="116" t="s">
        <v>247</v>
      </c>
      <c r="D79" s="214" t="s">
        <v>95</v>
      </c>
      <c r="E79" s="115" t="s">
        <v>307</v>
      </c>
      <c r="F79" s="70">
        <v>-20</v>
      </c>
      <c r="G79" s="76"/>
    </row>
    <row r="80" spans="1:7" s="75" customFormat="1" ht="27" customHeight="1">
      <c r="A80" s="268">
        <v>76</v>
      </c>
      <c r="B80" s="112" t="s">
        <v>296</v>
      </c>
      <c r="C80" s="116" t="s">
        <v>263</v>
      </c>
      <c r="D80" s="214" t="s">
        <v>95</v>
      </c>
      <c r="E80" s="115" t="s">
        <v>308</v>
      </c>
      <c r="F80" s="70">
        <v>-20</v>
      </c>
      <c r="G80" s="76"/>
    </row>
    <row r="81" spans="1:7" s="75" customFormat="1" ht="27" customHeight="1">
      <c r="A81" s="268">
        <v>77</v>
      </c>
      <c r="B81" s="112" t="s">
        <v>296</v>
      </c>
      <c r="C81" s="116" t="s">
        <v>240</v>
      </c>
      <c r="D81" s="214" t="s">
        <v>96</v>
      </c>
      <c r="E81" s="115" t="s">
        <v>657</v>
      </c>
      <c r="F81" s="70">
        <v>-20</v>
      </c>
      <c r="G81" s="76"/>
    </row>
    <row r="82" spans="1:7" s="75" customFormat="1" ht="27" customHeight="1">
      <c r="A82" s="268">
        <v>78</v>
      </c>
      <c r="B82" s="112" t="s">
        <v>309</v>
      </c>
      <c r="C82" s="116" t="s">
        <v>263</v>
      </c>
      <c r="D82" s="214" t="s">
        <v>97</v>
      </c>
      <c r="E82" s="114" t="s">
        <v>310</v>
      </c>
      <c r="F82" s="70">
        <v>100</v>
      </c>
      <c r="G82" s="76"/>
    </row>
    <row r="83" spans="1:7" s="75" customFormat="1" ht="33.75" customHeight="1">
      <c r="A83" s="268">
        <v>79</v>
      </c>
      <c r="B83" s="112" t="s">
        <v>309</v>
      </c>
      <c r="C83" s="116" t="s">
        <v>263</v>
      </c>
      <c r="D83" s="214" t="s">
        <v>98</v>
      </c>
      <c r="E83" s="114" t="s">
        <v>311</v>
      </c>
      <c r="F83" s="70">
        <v>-20</v>
      </c>
      <c r="G83" s="76"/>
    </row>
    <row r="84" spans="1:7" s="75" customFormat="1" ht="27" customHeight="1">
      <c r="A84" s="268">
        <v>80</v>
      </c>
      <c r="B84" s="112" t="s">
        <v>312</v>
      </c>
      <c r="C84" s="116" t="s">
        <v>239</v>
      </c>
      <c r="D84" s="214" t="s">
        <v>99</v>
      </c>
      <c r="E84" s="113" t="s">
        <v>313</v>
      </c>
      <c r="F84" s="70">
        <v>-20</v>
      </c>
      <c r="G84" s="76"/>
    </row>
    <row r="85" spans="1:7" ht="14.25">
      <c r="F85" s="262">
        <v>710</v>
      </c>
    </row>
    <row r="86" spans="1:7" ht="14.25"/>
    <row r="87" spans="1:7" ht="14.25"/>
    <row r="88" spans="1:7" ht="14.25"/>
    <row r="89" spans="1:7" ht="14.25"/>
    <row r="90" spans="1:7" ht="14.25"/>
    <row r="91" spans="1:7" ht="14.25"/>
  </sheetData>
  <sheetProtection password="8BE7" sheet="1" objects="1" scenarios="1" selectLockedCells="1" selectUnlockedCells="1"/>
  <autoFilter ref="B4:C85"/>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5" type="noConversion"/>
  <dataValidations count="2">
    <dataValidation type="list" allowBlank="1" showInputMessage="1" showErrorMessage="1" sqref="B22:C22 C5:C8">
      <formula1>$G$4:$G$17</formula1>
    </dataValidation>
    <dataValidation type="list" allowBlank="1" showInputMessage="1" showErrorMessage="1" sqref="B9:C21 B23:C84 B5:B8">
      <formula1>$G$4:$G$24</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B5" sqref="B5:M5"/>
    </sheetView>
  </sheetViews>
  <sheetFormatPr defaultRowHeight="96.75" customHeight="1"/>
  <cols>
    <col min="1" max="1" width="14.5" style="9" customWidth="1"/>
    <col min="2" max="11" width="9" style="9"/>
    <col min="12" max="12" width="9.375" style="9" customWidth="1"/>
    <col min="13" max="13" width="6.625" style="9" customWidth="1"/>
    <col min="14" max="17" width="9" style="9"/>
    <col min="18" max="18" width="9" style="11"/>
    <col min="19" max="25" width="9" style="9"/>
  </cols>
  <sheetData>
    <row r="2" spans="1:25" ht="30" customHeight="1"/>
    <row r="3" spans="1:25" s="13" customFormat="1" ht="143.25" customHeight="1">
      <c r="A3" s="279" t="s">
        <v>682</v>
      </c>
      <c r="B3" s="280"/>
      <c r="C3" s="280"/>
      <c r="D3" s="280"/>
      <c r="E3" s="280"/>
      <c r="F3" s="280"/>
      <c r="G3" s="280"/>
      <c r="H3" s="280"/>
      <c r="I3" s="280"/>
      <c r="J3" s="280"/>
      <c r="K3" s="280"/>
      <c r="L3" s="280"/>
      <c r="M3" s="280"/>
      <c r="N3" s="250"/>
      <c r="O3" s="250"/>
      <c r="P3" s="251"/>
      <c r="Q3" s="251"/>
      <c r="R3" s="252"/>
      <c r="S3" s="251"/>
      <c r="T3" s="251"/>
      <c r="U3" s="251"/>
      <c r="V3" s="251"/>
      <c r="W3" s="251"/>
      <c r="X3" s="251"/>
      <c r="Y3" s="251"/>
    </row>
    <row r="4" spans="1:25" ht="74.25" customHeight="1">
      <c r="A4" s="281"/>
      <c r="B4" s="282"/>
      <c r="C4" s="282"/>
      <c r="D4" s="282"/>
      <c r="E4" s="282"/>
      <c r="F4" s="282"/>
      <c r="G4" s="282"/>
      <c r="H4" s="282"/>
      <c r="I4" s="282"/>
      <c r="J4" s="282"/>
      <c r="K4" s="282"/>
      <c r="L4" s="282"/>
      <c r="M4" s="282"/>
      <c r="N4" s="253"/>
    </row>
    <row r="5" spans="1:25" s="10" customFormat="1" ht="22.5" customHeight="1">
      <c r="A5" s="254"/>
      <c r="B5" s="276"/>
      <c r="C5" s="277"/>
      <c r="D5" s="277"/>
      <c r="E5" s="277"/>
      <c r="F5" s="277"/>
      <c r="G5" s="277"/>
      <c r="H5" s="277"/>
      <c r="I5" s="277"/>
      <c r="J5" s="277"/>
      <c r="K5" s="277"/>
      <c r="L5" s="277"/>
      <c r="M5" s="278"/>
      <c r="N5" s="255"/>
      <c r="O5" s="255"/>
      <c r="P5" s="255"/>
      <c r="Q5" s="255"/>
      <c r="R5" s="12"/>
      <c r="S5" s="255"/>
      <c r="T5" s="256"/>
      <c r="U5" s="256"/>
      <c r="V5" s="256"/>
      <c r="W5" s="256"/>
      <c r="X5" s="256"/>
      <c r="Y5" s="256"/>
    </row>
    <row r="6" spans="1:25" ht="56.25" customHeight="1">
      <c r="A6" s="283"/>
      <c r="B6" s="284"/>
      <c r="C6" s="284"/>
      <c r="D6" s="284"/>
      <c r="E6" s="284"/>
      <c r="F6" s="284"/>
      <c r="G6" s="284"/>
      <c r="H6" s="284"/>
      <c r="I6" s="284"/>
      <c r="J6" s="284"/>
      <c r="K6" s="284"/>
      <c r="L6" s="284"/>
      <c r="M6" s="285"/>
    </row>
    <row r="7" spans="1:25" ht="63" customHeight="1">
      <c r="A7" s="269" t="s">
        <v>683</v>
      </c>
      <c r="B7" s="270"/>
      <c r="C7" s="270"/>
      <c r="D7" s="271"/>
      <c r="E7" s="257"/>
      <c r="F7" s="286" t="s">
        <v>684</v>
      </c>
      <c r="G7" s="273"/>
      <c r="H7" s="273"/>
      <c r="I7" s="257"/>
      <c r="J7" s="287" t="s">
        <v>685</v>
      </c>
      <c r="K7" s="275"/>
      <c r="L7" s="275"/>
      <c r="M7" s="251"/>
    </row>
    <row r="8" spans="1:25" s="261" customFormat="1" ht="49.5" customHeight="1">
      <c r="A8" s="269" t="s">
        <v>686</v>
      </c>
      <c r="B8" s="270"/>
      <c r="C8" s="270"/>
      <c r="D8" s="271"/>
      <c r="E8" s="258"/>
      <c r="F8" s="272" t="s">
        <v>686</v>
      </c>
      <c r="G8" s="273"/>
      <c r="H8" s="273"/>
      <c r="I8" s="258"/>
      <c r="J8" s="274" t="s">
        <v>686</v>
      </c>
      <c r="K8" s="275"/>
      <c r="L8" s="275"/>
      <c r="M8" s="259"/>
      <c r="N8" s="259"/>
      <c r="O8" s="259"/>
      <c r="P8" s="259"/>
      <c r="Q8" s="259"/>
      <c r="R8" s="260"/>
      <c r="S8" s="259"/>
      <c r="T8" s="259"/>
      <c r="U8" s="259"/>
      <c r="V8" s="259"/>
      <c r="W8" s="259"/>
      <c r="X8" s="259"/>
      <c r="Y8" s="259"/>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mergeCells count="9">
    <mergeCell ref="A8:D8"/>
    <mergeCell ref="F8:H8"/>
    <mergeCell ref="J8:L8"/>
    <mergeCell ref="A3:M4"/>
    <mergeCell ref="B5:M5"/>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zoomScaleNormal="100" workbookViewId="0">
      <selection activeCell="H38" sqref="H38"/>
    </sheetView>
  </sheetViews>
  <sheetFormatPr defaultColWidth="8.875" defaultRowHeight="13.5"/>
  <cols>
    <col min="1" max="1" width="15.25" style="55" customWidth="1"/>
    <col min="2" max="2" width="41.75" style="58" customWidth="1"/>
    <col min="3" max="3" width="34.875" style="55" customWidth="1"/>
    <col min="4" max="4" width="57.625" style="57" customWidth="1"/>
    <col min="5" max="5" width="11.75" style="55" customWidth="1"/>
    <col min="6" max="6" width="17.75" style="55" customWidth="1"/>
    <col min="7" max="7" width="9.875" style="231" customWidth="1"/>
    <col min="8" max="23" width="4.75" style="55" customWidth="1"/>
    <col min="24" max="16384" width="8.875" style="55"/>
  </cols>
  <sheetData>
    <row r="1" spans="1:7" ht="27" customHeight="1" thickBot="1">
      <c r="A1" s="306" t="s">
        <v>53</v>
      </c>
      <c r="B1" s="306"/>
      <c r="C1" s="306"/>
      <c r="D1" s="306"/>
      <c r="E1" s="306"/>
      <c r="F1" s="306"/>
      <c r="G1" s="306"/>
    </row>
    <row r="2" spans="1:7" s="59" customFormat="1" ht="21.75" customHeight="1" thickBot="1">
      <c r="A2" s="51" t="s">
        <v>54</v>
      </c>
      <c r="B2" s="52" t="s">
        <v>55</v>
      </c>
      <c r="C2" s="53" t="s">
        <v>56</v>
      </c>
      <c r="D2" s="53" t="s">
        <v>57</v>
      </c>
      <c r="E2" s="52" t="s">
        <v>58</v>
      </c>
      <c r="F2" s="56" t="s">
        <v>59</v>
      </c>
      <c r="G2" s="54" t="s">
        <v>60</v>
      </c>
    </row>
    <row r="3" spans="1:7" s="60" customFormat="1" ht="21.75" customHeight="1">
      <c r="A3" s="80" t="s">
        <v>125</v>
      </c>
      <c r="B3" s="81" t="s">
        <v>126</v>
      </c>
      <c r="C3" s="266" t="s">
        <v>687</v>
      </c>
      <c r="D3" s="81" t="s">
        <v>652</v>
      </c>
      <c r="E3" s="82" t="s">
        <v>127</v>
      </c>
      <c r="F3" s="83" t="s">
        <v>128</v>
      </c>
      <c r="G3" s="84">
        <v>100</v>
      </c>
    </row>
    <row r="4" spans="1:7" s="60" customFormat="1" ht="21.75" customHeight="1">
      <c r="A4" s="85" t="s">
        <v>146</v>
      </c>
      <c r="B4" s="86" t="s">
        <v>209</v>
      </c>
      <c r="C4" s="87" t="s">
        <v>210</v>
      </c>
      <c r="D4" s="88" t="s">
        <v>211</v>
      </c>
      <c r="E4" s="307" t="s">
        <v>147</v>
      </c>
      <c r="F4" s="89">
        <v>96</v>
      </c>
      <c r="G4" s="227">
        <v>0</v>
      </c>
    </row>
    <row r="5" spans="1:7" s="60" customFormat="1" ht="21.75" customHeight="1">
      <c r="A5" s="85" t="s">
        <v>148</v>
      </c>
      <c r="B5" s="86" t="s">
        <v>149</v>
      </c>
      <c r="C5" s="147" t="s">
        <v>581</v>
      </c>
      <c r="D5" s="91" t="s">
        <v>212</v>
      </c>
      <c r="E5" s="307"/>
      <c r="F5" s="89">
        <v>0</v>
      </c>
      <c r="G5" s="227">
        <v>0</v>
      </c>
    </row>
    <row r="6" spans="1:7" s="60" customFormat="1" ht="21.75" customHeight="1">
      <c r="A6" s="92" t="s">
        <v>150</v>
      </c>
      <c r="B6" s="86" t="s">
        <v>209</v>
      </c>
      <c r="C6" s="87" t="s">
        <v>213</v>
      </c>
      <c r="D6" s="88" t="s">
        <v>211</v>
      </c>
      <c r="E6" s="307"/>
      <c r="F6" s="89">
        <v>69.7</v>
      </c>
      <c r="G6" s="227">
        <v>-200</v>
      </c>
    </row>
    <row r="7" spans="1:7" s="60" customFormat="1" ht="21.75" customHeight="1">
      <c r="A7" s="85" t="s">
        <v>151</v>
      </c>
      <c r="B7" s="86" t="s">
        <v>209</v>
      </c>
      <c r="C7" s="93" t="s">
        <v>194</v>
      </c>
      <c r="D7" s="94" t="s">
        <v>214</v>
      </c>
      <c r="E7" s="307"/>
      <c r="F7" s="89">
        <v>97</v>
      </c>
      <c r="G7" s="227">
        <v>200</v>
      </c>
    </row>
    <row r="8" spans="1:7" s="60" customFormat="1" ht="21.75" customHeight="1">
      <c r="A8" s="308" t="s">
        <v>152</v>
      </c>
      <c r="B8" s="95" t="s">
        <v>215</v>
      </c>
      <c r="C8" s="96">
        <v>100</v>
      </c>
      <c r="D8" s="309" t="s">
        <v>216</v>
      </c>
      <c r="E8" s="307" t="s">
        <v>153</v>
      </c>
      <c r="F8" s="89">
        <v>100</v>
      </c>
      <c r="G8" s="227">
        <v>0</v>
      </c>
    </row>
    <row r="9" spans="1:7" s="60" customFormat="1" ht="21.75" customHeight="1">
      <c r="A9" s="308"/>
      <c r="B9" s="95" t="s">
        <v>217</v>
      </c>
      <c r="C9" s="96">
        <v>100</v>
      </c>
      <c r="D9" s="309"/>
      <c r="E9" s="307"/>
      <c r="F9" s="89">
        <v>100</v>
      </c>
      <c r="G9" s="227">
        <v>0</v>
      </c>
    </row>
    <row r="10" spans="1:7" s="60" customFormat="1" ht="21.75" customHeight="1">
      <c r="A10" s="308"/>
      <c r="B10" s="95" t="s">
        <v>218</v>
      </c>
      <c r="C10" s="96">
        <v>100</v>
      </c>
      <c r="D10" s="309"/>
      <c r="E10" s="307"/>
      <c r="F10" s="89">
        <v>100</v>
      </c>
      <c r="G10" s="227">
        <v>0</v>
      </c>
    </row>
    <row r="11" spans="1:7" s="60" customFormat="1" ht="21.75" customHeight="1">
      <c r="A11" s="308" t="s">
        <v>154</v>
      </c>
      <c r="B11" s="95" t="s">
        <v>219</v>
      </c>
      <c r="C11" s="96">
        <v>100</v>
      </c>
      <c r="D11" s="309" t="s">
        <v>220</v>
      </c>
      <c r="E11" s="307" t="s">
        <v>153</v>
      </c>
      <c r="F11" s="89">
        <v>100</v>
      </c>
      <c r="G11" s="227">
        <v>0</v>
      </c>
    </row>
    <row r="12" spans="1:7" s="60" customFormat="1" ht="21.75" customHeight="1">
      <c r="A12" s="308"/>
      <c r="B12" s="95" t="s">
        <v>221</v>
      </c>
      <c r="C12" s="96">
        <v>100</v>
      </c>
      <c r="D12" s="309"/>
      <c r="E12" s="307"/>
      <c r="F12" s="89" t="s">
        <v>669</v>
      </c>
      <c r="G12" s="227">
        <v>-20</v>
      </c>
    </row>
    <row r="13" spans="1:7" s="60" customFormat="1" ht="21.75" customHeight="1">
      <c r="A13" s="308"/>
      <c r="B13" s="95" t="s">
        <v>222</v>
      </c>
      <c r="C13" s="96">
        <v>100</v>
      </c>
      <c r="D13" s="309"/>
      <c r="E13" s="307"/>
      <c r="F13" s="89" t="s">
        <v>670</v>
      </c>
      <c r="G13" s="227">
        <v>-30</v>
      </c>
    </row>
    <row r="14" spans="1:7" s="60" customFormat="1" ht="21.75" customHeight="1">
      <c r="A14" s="308" t="s">
        <v>137</v>
      </c>
      <c r="B14" s="98" t="s">
        <v>169</v>
      </c>
      <c r="C14" s="96">
        <v>100</v>
      </c>
      <c r="D14" s="86" t="s">
        <v>223</v>
      </c>
      <c r="E14" s="307" t="s">
        <v>138</v>
      </c>
      <c r="F14" s="89">
        <v>100</v>
      </c>
      <c r="G14" s="136">
        <v>0</v>
      </c>
    </row>
    <row r="15" spans="1:7" s="60" customFormat="1" ht="21.75" customHeight="1">
      <c r="A15" s="308"/>
      <c r="B15" s="98" t="s">
        <v>171</v>
      </c>
      <c r="C15" s="96">
        <v>100</v>
      </c>
      <c r="D15" s="86" t="s">
        <v>223</v>
      </c>
      <c r="E15" s="307"/>
      <c r="F15" s="89">
        <v>100</v>
      </c>
      <c r="G15" s="136">
        <v>0</v>
      </c>
    </row>
    <row r="16" spans="1:7" s="60" customFormat="1" ht="21.75" customHeight="1">
      <c r="A16" s="308"/>
      <c r="B16" s="98" t="s">
        <v>172</v>
      </c>
      <c r="C16" s="93" t="s">
        <v>173</v>
      </c>
      <c r="D16" s="94" t="s">
        <v>224</v>
      </c>
      <c r="E16" s="307"/>
      <c r="F16" s="89" t="s">
        <v>100</v>
      </c>
      <c r="G16" s="136">
        <v>0</v>
      </c>
    </row>
    <row r="17" spans="1:7" s="60" customFormat="1" ht="21.75" customHeight="1">
      <c r="A17" s="308"/>
      <c r="B17" s="98" t="s">
        <v>174</v>
      </c>
      <c r="C17" s="99" t="s">
        <v>175</v>
      </c>
      <c r="D17" s="94" t="s">
        <v>225</v>
      </c>
      <c r="E17" s="307"/>
      <c r="F17" s="89" t="s">
        <v>63</v>
      </c>
      <c r="G17" s="136">
        <v>0</v>
      </c>
    </row>
    <row r="18" spans="1:7" s="60" customFormat="1" ht="21.75" customHeight="1">
      <c r="A18" s="308"/>
      <c r="B18" s="98" t="s">
        <v>176</v>
      </c>
      <c r="C18" s="87">
        <v>100</v>
      </c>
      <c r="D18" s="94" t="s">
        <v>223</v>
      </c>
      <c r="E18" s="307"/>
      <c r="F18" s="89">
        <v>100</v>
      </c>
      <c r="G18" s="136">
        <v>0</v>
      </c>
    </row>
    <row r="19" spans="1:7" s="60" customFormat="1" ht="21.75" customHeight="1">
      <c r="A19" s="308"/>
      <c r="B19" s="98" t="s">
        <v>177</v>
      </c>
      <c r="C19" s="87">
        <v>100</v>
      </c>
      <c r="D19" s="94" t="s">
        <v>226</v>
      </c>
      <c r="E19" s="307"/>
      <c r="F19" s="89">
        <v>100</v>
      </c>
      <c r="G19" s="136">
        <v>0</v>
      </c>
    </row>
    <row r="20" spans="1:7" s="60" customFormat="1" ht="21.75" customHeight="1">
      <c r="A20" s="308"/>
      <c r="B20" s="98" t="s">
        <v>178</v>
      </c>
      <c r="C20" s="87">
        <v>100</v>
      </c>
      <c r="D20" s="95" t="s">
        <v>227</v>
      </c>
      <c r="E20" s="307"/>
      <c r="F20" s="89">
        <v>100</v>
      </c>
      <c r="G20" s="136">
        <v>0</v>
      </c>
    </row>
    <row r="21" spans="1:7" s="60" customFormat="1" ht="21.75" customHeight="1">
      <c r="A21" s="308"/>
      <c r="B21" s="98" t="s">
        <v>180</v>
      </c>
      <c r="C21" s="87">
        <v>99</v>
      </c>
      <c r="D21" s="95" t="s">
        <v>181</v>
      </c>
      <c r="E21" s="307"/>
      <c r="F21" s="89">
        <v>99</v>
      </c>
      <c r="G21" s="136">
        <v>0</v>
      </c>
    </row>
    <row r="22" spans="1:7" s="60" customFormat="1" ht="21.75" customHeight="1">
      <c r="A22" s="308"/>
      <c r="B22" s="98" t="s">
        <v>182</v>
      </c>
      <c r="C22" s="87">
        <v>99</v>
      </c>
      <c r="D22" s="95" t="s">
        <v>183</v>
      </c>
      <c r="E22" s="307"/>
      <c r="F22" s="89">
        <v>99</v>
      </c>
      <c r="G22" s="136">
        <v>0</v>
      </c>
    </row>
    <row r="23" spans="1:7" s="60" customFormat="1" ht="21.75" customHeight="1">
      <c r="A23" s="308"/>
      <c r="B23" s="98" t="s">
        <v>184</v>
      </c>
      <c r="C23" s="87">
        <v>100</v>
      </c>
      <c r="D23" s="95" t="s">
        <v>185</v>
      </c>
      <c r="E23" s="307"/>
      <c r="F23" s="89">
        <v>100</v>
      </c>
      <c r="G23" s="136">
        <v>0</v>
      </c>
    </row>
    <row r="24" spans="1:7" s="60" customFormat="1" ht="21.75" customHeight="1">
      <c r="A24" s="308"/>
      <c r="B24" s="98" t="s">
        <v>186</v>
      </c>
      <c r="C24" s="87">
        <v>100</v>
      </c>
      <c r="D24" s="95" t="s">
        <v>185</v>
      </c>
      <c r="E24" s="307"/>
      <c r="F24" s="89">
        <v>100</v>
      </c>
      <c r="G24" s="136">
        <v>0</v>
      </c>
    </row>
    <row r="25" spans="1:7" s="60" customFormat="1" ht="21.75" customHeight="1">
      <c r="A25" s="308"/>
      <c r="B25" s="98" t="s">
        <v>187</v>
      </c>
      <c r="C25" s="87">
        <v>100</v>
      </c>
      <c r="D25" s="95" t="s">
        <v>181</v>
      </c>
      <c r="E25" s="307"/>
      <c r="F25" s="89">
        <v>100</v>
      </c>
      <c r="G25" s="136">
        <v>0</v>
      </c>
    </row>
    <row r="26" spans="1:7" s="60" customFormat="1" ht="21.75" customHeight="1">
      <c r="A26" s="308"/>
      <c r="B26" s="98" t="s">
        <v>188</v>
      </c>
      <c r="C26" s="87">
        <v>100</v>
      </c>
      <c r="D26" s="95" t="s">
        <v>185</v>
      </c>
      <c r="E26" s="307"/>
      <c r="F26" s="89">
        <v>100</v>
      </c>
      <c r="G26" s="136">
        <v>0</v>
      </c>
    </row>
    <row r="27" spans="1:7" s="60" customFormat="1" ht="21.75" customHeight="1">
      <c r="A27" s="308"/>
      <c r="B27" s="98" t="s">
        <v>189</v>
      </c>
      <c r="C27" s="87">
        <v>100</v>
      </c>
      <c r="D27" s="95" t="s">
        <v>181</v>
      </c>
      <c r="E27" s="307"/>
      <c r="F27" s="89">
        <v>100</v>
      </c>
      <c r="G27" s="136">
        <v>0</v>
      </c>
    </row>
    <row r="28" spans="1:7" s="60" customFormat="1" ht="21.75" customHeight="1">
      <c r="A28" s="308"/>
      <c r="B28" s="98" t="s">
        <v>190</v>
      </c>
      <c r="C28" s="87">
        <v>100</v>
      </c>
      <c r="D28" s="95" t="s">
        <v>191</v>
      </c>
      <c r="E28" s="307"/>
      <c r="F28" s="89">
        <v>100</v>
      </c>
      <c r="G28" s="136">
        <v>0</v>
      </c>
    </row>
    <row r="29" spans="1:7" s="60" customFormat="1" ht="21.75" customHeight="1">
      <c r="A29" s="308"/>
      <c r="B29" s="98" t="s">
        <v>192</v>
      </c>
      <c r="C29" s="87">
        <v>0</v>
      </c>
      <c r="D29" s="100" t="s">
        <v>155</v>
      </c>
      <c r="E29" s="307"/>
      <c r="F29" s="89">
        <v>0</v>
      </c>
      <c r="G29" s="136">
        <v>0</v>
      </c>
    </row>
    <row r="30" spans="1:7" s="60" customFormat="1" ht="21.75" customHeight="1">
      <c r="A30" s="314" t="s">
        <v>156</v>
      </c>
      <c r="B30" s="95" t="s">
        <v>193</v>
      </c>
      <c r="C30" s="101" t="s">
        <v>194</v>
      </c>
      <c r="D30" s="95" t="s">
        <v>195</v>
      </c>
      <c r="E30" s="307" t="s">
        <v>157</v>
      </c>
      <c r="F30" s="128">
        <v>99.94</v>
      </c>
      <c r="G30" s="227">
        <v>0</v>
      </c>
    </row>
    <row r="31" spans="1:7" s="60" customFormat="1" ht="21.75" customHeight="1">
      <c r="A31" s="314"/>
      <c r="B31" s="95" t="s">
        <v>196</v>
      </c>
      <c r="C31" s="102" t="s">
        <v>197</v>
      </c>
      <c r="D31" s="95" t="s">
        <v>198</v>
      </c>
      <c r="E31" s="307"/>
      <c r="F31" s="103">
        <v>0.03</v>
      </c>
      <c r="G31" s="227">
        <v>0</v>
      </c>
    </row>
    <row r="32" spans="1:7" s="60" customFormat="1" ht="21.75" customHeight="1">
      <c r="A32" s="314"/>
      <c r="B32" s="95" t="s">
        <v>199</v>
      </c>
      <c r="C32" s="104" t="s">
        <v>200</v>
      </c>
      <c r="D32" s="95" t="s">
        <v>201</v>
      </c>
      <c r="E32" s="307"/>
      <c r="F32" s="103">
        <v>91.2</v>
      </c>
      <c r="G32" s="227">
        <v>0</v>
      </c>
    </row>
    <row r="33" spans="1:7" s="60" customFormat="1" ht="21.75" customHeight="1">
      <c r="A33" s="314"/>
      <c r="B33" s="95" t="s">
        <v>202</v>
      </c>
      <c r="C33" s="102" t="s">
        <v>203</v>
      </c>
      <c r="D33" s="95" t="s">
        <v>204</v>
      </c>
      <c r="E33" s="307"/>
      <c r="F33" s="103">
        <v>50000</v>
      </c>
      <c r="G33" s="227">
        <v>20</v>
      </c>
    </row>
    <row r="34" spans="1:7" s="60" customFormat="1" ht="21.75" customHeight="1">
      <c r="A34" s="314"/>
      <c r="B34" s="95" t="s">
        <v>205</v>
      </c>
      <c r="C34" s="102" t="s">
        <v>203</v>
      </c>
      <c r="D34" s="95" t="s">
        <v>204</v>
      </c>
      <c r="E34" s="307"/>
      <c r="F34" s="103">
        <v>50000</v>
      </c>
      <c r="G34" s="227">
        <v>20</v>
      </c>
    </row>
    <row r="35" spans="1:7" s="60" customFormat="1" ht="21.75" customHeight="1">
      <c r="A35" s="85" t="s">
        <v>158</v>
      </c>
      <c r="B35" s="312" t="s">
        <v>206</v>
      </c>
      <c r="C35" s="312"/>
      <c r="D35" s="312"/>
      <c r="E35" s="105" t="s">
        <v>159</v>
      </c>
      <c r="F35" s="104" t="s">
        <v>583</v>
      </c>
      <c r="G35" s="227">
        <v>0</v>
      </c>
    </row>
    <row r="36" spans="1:7" s="60" customFormat="1" ht="21.75" customHeight="1">
      <c r="A36" s="85" t="s">
        <v>160</v>
      </c>
      <c r="B36" s="312" t="s">
        <v>207</v>
      </c>
      <c r="C36" s="312"/>
      <c r="D36" s="312"/>
      <c r="E36" s="105" t="s">
        <v>159</v>
      </c>
      <c r="F36" s="47" t="s">
        <v>582</v>
      </c>
      <c r="G36" s="227">
        <v>0</v>
      </c>
    </row>
    <row r="37" spans="1:7" s="60" customFormat="1" ht="21.75" customHeight="1" thickBot="1">
      <c r="A37" s="106" t="s">
        <v>161</v>
      </c>
      <c r="B37" s="313" t="s">
        <v>208</v>
      </c>
      <c r="C37" s="313"/>
      <c r="D37" s="313"/>
      <c r="E37" s="107" t="s">
        <v>147</v>
      </c>
      <c r="F37" s="49" t="s">
        <v>582</v>
      </c>
      <c r="G37" s="228">
        <v>0</v>
      </c>
    </row>
    <row r="38" spans="1:7" s="60" customFormat="1" ht="20.25" customHeight="1" thickBot="1">
      <c r="B38" s="61"/>
      <c r="D38" s="310" t="s">
        <v>642</v>
      </c>
      <c r="E38" s="311"/>
      <c r="F38" s="311"/>
      <c r="G38" s="229">
        <f>SUM(G3:G37)</f>
        <v>90</v>
      </c>
    </row>
    <row r="39" spans="1:7" s="60" customFormat="1" ht="12">
      <c r="B39" s="61"/>
      <c r="D39" s="62"/>
      <c r="G39" s="230"/>
    </row>
  </sheetData>
  <sheetProtection password="8BE7" sheet="1" objects="1" scenarios="1" selectLockedCells="1" selectUnlockedCells="1"/>
  <mergeCells count="16">
    <mergeCell ref="D38:F38"/>
    <mergeCell ref="B36:D36"/>
    <mergeCell ref="B37:D37"/>
    <mergeCell ref="A30:A34"/>
    <mergeCell ref="E30:E34"/>
    <mergeCell ref="B35:D35"/>
    <mergeCell ref="A11:A13"/>
    <mergeCell ref="D11:D13"/>
    <mergeCell ref="E11:E13"/>
    <mergeCell ref="A14:A29"/>
    <mergeCell ref="E14:E29"/>
    <mergeCell ref="A1:G1"/>
    <mergeCell ref="E4:E7"/>
    <mergeCell ref="A8:A10"/>
    <mergeCell ref="D8:D10"/>
    <mergeCell ref="E8:E10"/>
  </mergeCells>
  <phoneticPr fontId="5" type="noConversion"/>
  <conditionalFormatting sqref="C4">
    <cfRule type="expression" dxfId="13" priority="3" stopIfTrue="1">
      <formula>C4&lt;&gt;#REF!</formula>
    </cfRule>
  </conditionalFormatting>
  <conditionalFormatting sqref="C5">
    <cfRule type="expression" dxfId="12" priority="2" stopIfTrue="1">
      <formula>C5&lt;&gt;#REF!</formula>
    </cfRule>
  </conditionalFormatting>
  <conditionalFormatting sqref="C6">
    <cfRule type="expression" dxfId="11" priority="1" stopIfTrue="1">
      <formula>C6&lt;&gt;#REF!</formula>
    </cfRule>
  </conditionalFormatting>
  <pageMargins left="0.7" right="0.7" top="0.75" bottom="0.75" header="0.3" footer="0.3"/>
  <pageSetup paperSize="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zoomScaleNormal="100" workbookViewId="0">
      <selection activeCell="H44" sqref="H44"/>
    </sheetView>
  </sheetViews>
  <sheetFormatPr defaultColWidth="8.875" defaultRowHeight="13.5"/>
  <cols>
    <col min="1" max="1" width="13" style="25" customWidth="1"/>
    <col min="2" max="2" width="47.75" style="33" customWidth="1"/>
    <col min="3" max="3" width="26.125" style="25" customWidth="1"/>
    <col min="4" max="4" width="52.25" style="25" customWidth="1"/>
    <col min="5" max="5" width="17.375" style="25" customWidth="1"/>
    <col min="6" max="6" width="17.5" style="37" customWidth="1"/>
    <col min="7" max="7" width="14.75" style="42" customWidth="1"/>
    <col min="8" max="15" width="3.5" style="25" customWidth="1"/>
    <col min="16" max="16384" width="8.875" style="25"/>
  </cols>
  <sheetData>
    <row r="1" spans="1:7" ht="27" customHeight="1" thickBot="1">
      <c r="A1" s="315" t="s">
        <v>61</v>
      </c>
      <c r="B1" s="315"/>
      <c r="C1" s="315"/>
      <c r="D1" s="315"/>
      <c r="E1" s="315"/>
      <c r="F1" s="315"/>
      <c r="G1" s="315"/>
    </row>
    <row r="2" spans="1:7" s="32" customFormat="1" ht="21.75" customHeight="1" thickBot="1">
      <c r="A2" s="51" t="s">
        <v>54</v>
      </c>
      <c r="B2" s="52" t="s">
        <v>55</v>
      </c>
      <c r="C2" s="53" t="s">
        <v>56</v>
      </c>
      <c r="D2" s="53" t="s">
        <v>57</v>
      </c>
      <c r="E2" s="52" t="s">
        <v>58</v>
      </c>
      <c r="F2" s="56" t="s">
        <v>59</v>
      </c>
      <c r="G2" s="54" t="s">
        <v>60</v>
      </c>
    </row>
    <row r="3" spans="1:7" s="26" customFormat="1" ht="30.75" customHeight="1">
      <c r="A3" s="80" t="s">
        <v>336</v>
      </c>
      <c r="B3" s="122" t="s">
        <v>337</v>
      </c>
      <c r="C3" s="81" t="s">
        <v>668</v>
      </c>
      <c r="D3" s="81" t="s">
        <v>652</v>
      </c>
      <c r="E3" s="82" t="s">
        <v>338</v>
      </c>
      <c r="F3" s="83" t="s">
        <v>339</v>
      </c>
      <c r="G3" s="84">
        <v>100</v>
      </c>
    </row>
    <row r="4" spans="1:7" s="26" customFormat="1" ht="18" customHeight="1">
      <c r="A4" s="308" t="s">
        <v>146</v>
      </c>
      <c r="B4" s="86" t="s">
        <v>340</v>
      </c>
      <c r="C4" s="87" t="s">
        <v>210</v>
      </c>
      <c r="D4" s="312" t="s">
        <v>211</v>
      </c>
      <c r="E4" s="307" t="s">
        <v>315</v>
      </c>
      <c r="F4" s="89">
        <v>99.74</v>
      </c>
      <c r="G4" s="90">
        <v>100</v>
      </c>
    </row>
    <row r="5" spans="1:7" s="26" customFormat="1" ht="18" customHeight="1">
      <c r="A5" s="308"/>
      <c r="B5" s="86" t="s">
        <v>341</v>
      </c>
      <c r="C5" s="87" t="s">
        <v>210</v>
      </c>
      <c r="D5" s="317"/>
      <c r="E5" s="307"/>
      <c r="F5" s="89">
        <v>98.62</v>
      </c>
      <c r="G5" s="90">
        <v>100</v>
      </c>
    </row>
    <row r="6" spans="1:7" s="26" customFormat="1" ht="18" customHeight="1">
      <c r="A6" s="308" t="s">
        <v>148</v>
      </c>
      <c r="B6" s="86" t="s">
        <v>316</v>
      </c>
      <c r="C6" s="147" t="s">
        <v>581</v>
      </c>
      <c r="D6" s="318" t="s">
        <v>212</v>
      </c>
      <c r="E6" s="307"/>
      <c r="F6" s="89">
        <v>0</v>
      </c>
      <c r="G6" s="90">
        <v>0</v>
      </c>
    </row>
    <row r="7" spans="1:7" s="26" customFormat="1" ht="18" customHeight="1">
      <c r="A7" s="308"/>
      <c r="B7" s="86" t="s">
        <v>342</v>
      </c>
      <c r="C7" s="147" t="s">
        <v>581</v>
      </c>
      <c r="D7" s="318"/>
      <c r="E7" s="307"/>
      <c r="F7" s="89">
        <v>0</v>
      </c>
      <c r="G7" s="90">
        <v>0</v>
      </c>
    </row>
    <row r="8" spans="1:7" s="26" customFormat="1" ht="18" customHeight="1">
      <c r="A8" s="308" t="s">
        <v>150</v>
      </c>
      <c r="B8" s="86" t="s">
        <v>340</v>
      </c>
      <c r="C8" s="87" t="s">
        <v>213</v>
      </c>
      <c r="D8" s="319" t="s">
        <v>211</v>
      </c>
      <c r="E8" s="307"/>
      <c r="F8" s="89">
        <v>97.4</v>
      </c>
      <c r="G8" s="90">
        <v>50</v>
      </c>
    </row>
    <row r="9" spans="1:7" s="26" customFormat="1" ht="18" customHeight="1">
      <c r="A9" s="308"/>
      <c r="B9" s="86" t="s">
        <v>341</v>
      </c>
      <c r="C9" s="87" t="s">
        <v>213</v>
      </c>
      <c r="D9" s="318"/>
      <c r="E9" s="307"/>
      <c r="F9" s="89">
        <v>95.4</v>
      </c>
      <c r="G9" s="90">
        <v>-200</v>
      </c>
    </row>
    <row r="10" spans="1:7" s="26" customFormat="1" ht="18" customHeight="1">
      <c r="A10" s="308" t="s">
        <v>151</v>
      </c>
      <c r="B10" s="86" t="s">
        <v>340</v>
      </c>
      <c r="C10" s="243" t="s">
        <v>194</v>
      </c>
      <c r="D10" s="309" t="s">
        <v>343</v>
      </c>
      <c r="E10" s="307"/>
      <c r="F10" s="97">
        <v>94.4</v>
      </c>
      <c r="G10" s="90">
        <v>0</v>
      </c>
    </row>
    <row r="11" spans="1:7" s="26" customFormat="1" ht="18" customHeight="1">
      <c r="A11" s="308"/>
      <c r="B11" s="86" t="s">
        <v>341</v>
      </c>
      <c r="C11" s="249"/>
      <c r="D11" s="309"/>
      <c r="E11" s="307"/>
      <c r="F11" s="97">
        <v>95.9</v>
      </c>
      <c r="G11" s="90">
        <v>100</v>
      </c>
    </row>
    <row r="12" spans="1:7" s="26" customFormat="1" ht="18" customHeight="1">
      <c r="A12" s="308" t="s">
        <v>152</v>
      </c>
      <c r="B12" s="123" t="s">
        <v>344</v>
      </c>
      <c r="C12" s="124">
        <v>100</v>
      </c>
      <c r="D12" s="316" t="s">
        <v>345</v>
      </c>
      <c r="E12" s="307" t="s">
        <v>317</v>
      </c>
      <c r="F12" s="89">
        <v>100</v>
      </c>
      <c r="G12" s="90">
        <v>0</v>
      </c>
    </row>
    <row r="13" spans="1:7" s="26" customFormat="1" ht="18" customHeight="1">
      <c r="A13" s="308"/>
      <c r="B13" s="123" t="s">
        <v>346</v>
      </c>
      <c r="C13" s="124">
        <v>100</v>
      </c>
      <c r="D13" s="316"/>
      <c r="E13" s="307"/>
      <c r="F13" s="89">
        <v>100</v>
      </c>
      <c r="G13" s="90">
        <v>0</v>
      </c>
    </row>
    <row r="14" spans="1:7" s="26" customFormat="1" ht="18" customHeight="1">
      <c r="A14" s="308"/>
      <c r="B14" s="123" t="s">
        <v>347</v>
      </c>
      <c r="C14" s="124">
        <v>100</v>
      </c>
      <c r="D14" s="316"/>
      <c r="E14" s="307"/>
      <c r="F14" s="89">
        <v>100</v>
      </c>
      <c r="G14" s="90">
        <v>0</v>
      </c>
    </row>
    <row r="15" spans="1:7" s="26" customFormat="1" ht="18" customHeight="1">
      <c r="A15" s="308"/>
      <c r="B15" s="123" t="s">
        <v>348</v>
      </c>
      <c r="C15" s="124">
        <v>100</v>
      </c>
      <c r="D15" s="316"/>
      <c r="E15" s="307"/>
      <c r="F15" s="89">
        <v>100</v>
      </c>
      <c r="G15" s="90">
        <v>0</v>
      </c>
    </row>
    <row r="16" spans="1:7" s="26" customFormat="1" ht="18" customHeight="1">
      <c r="A16" s="308" t="s">
        <v>154</v>
      </c>
      <c r="B16" s="123" t="s">
        <v>349</v>
      </c>
      <c r="C16" s="124">
        <v>100</v>
      </c>
      <c r="D16" s="316" t="s">
        <v>220</v>
      </c>
      <c r="E16" s="307" t="s">
        <v>317</v>
      </c>
      <c r="F16" s="89">
        <v>100</v>
      </c>
      <c r="G16" s="90">
        <v>0</v>
      </c>
    </row>
    <row r="17" spans="1:7" s="26" customFormat="1" ht="18" customHeight="1">
      <c r="A17" s="308"/>
      <c r="B17" s="123" t="s">
        <v>350</v>
      </c>
      <c r="C17" s="124">
        <v>100</v>
      </c>
      <c r="D17" s="316"/>
      <c r="E17" s="307"/>
      <c r="F17" s="89">
        <v>100</v>
      </c>
      <c r="G17" s="90">
        <v>0</v>
      </c>
    </row>
    <row r="18" spans="1:7" s="26" customFormat="1" ht="18" customHeight="1">
      <c r="A18" s="308"/>
      <c r="B18" s="123" t="s">
        <v>351</v>
      </c>
      <c r="C18" s="124">
        <v>100</v>
      </c>
      <c r="D18" s="316"/>
      <c r="E18" s="307"/>
      <c r="F18" s="89" t="s">
        <v>671</v>
      </c>
      <c r="G18" s="90">
        <v>-40</v>
      </c>
    </row>
    <row r="19" spans="1:7" s="26" customFormat="1" ht="18" customHeight="1">
      <c r="A19" s="308"/>
      <c r="B19" s="123" t="s">
        <v>352</v>
      </c>
      <c r="C19" s="124">
        <v>100</v>
      </c>
      <c r="D19" s="316"/>
      <c r="E19" s="307"/>
      <c r="F19" s="89" t="s">
        <v>672</v>
      </c>
      <c r="G19" s="90">
        <v>-10</v>
      </c>
    </row>
    <row r="20" spans="1:7" s="44" customFormat="1" ht="18" customHeight="1">
      <c r="A20" s="308" t="s">
        <v>137</v>
      </c>
      <c r="B20" s="98" t="s">
        <v>320</v>
      </c>
      <c r="C20" s="124">
        <v>100</v>
      </c>
      <c r="D20" s="123" t="s">
        <v>353</v>
      </c>
      <c r="E20" s="307" t="s">
        <v>138</v>
      </c>
      <c r="F20" s="124" t="s">
        <v>673</v>
      </c>
      <c r="G20" s="90">
        <v>-40</v>
      </c>
    </row>
    <row r="21" spans="1:7" s="44" customFormat="1" ht="18" customHeight="1">
      <c r="A21" s="308"/>
      <c r="B21" s="98" t="s">
        <v>172</v>
      </c>
      <c r="C21" s="93" t="s">
        <v>173</v>
      </c>
      <c r="D21" s="125" t="s">
        <v>321</v>
      </c>
      <c r="E21" s="307"/>
      <c r="F21" s="124" t="s">
        <v>100</v>
      </c>
      <c r="G21" s="90">
        <v>0</v>
      </c>
    </row>
    <row r="22" spans="1:7" s="44" customFormat="1" ht="18" customHeight="1">
      <c r="A22" s="308"/>
      <c r="B22" s="98" t="s">
        <v>322</v>
      </c>
      <c r="C22" s="87">
        <v>95</v>
      </c>
      <c r="D22" s="125" t="s">
        <v>579</v>
      </c>
      <c r="E22" s="307"/>
      <c r="F22" s="124">
        <v>0.95</v>
      </c>
      <c r="G22" s="90">
        <v>0</v>
      </c>
    </row>
    <row r="23" spans="1:7" s="44" customFormat="1" ht="18" customHeight="1">
      <c r="A23" s="308"/>
      <c r="B23" s="98" t="s">
        <v>323</v>
      </c>
      <c r="C23" s="87">
        <v>100</v>
      </c>
      <c r="D23" s="94" t="s">
        <v>580</v>
      </c>
      <c r="E23" s="307"/>
      <c r="F23" s="124">
        <v>100</v>
      </c>
      <c r="G23" s="90">
        <v>0</v>
      </c>
    </row>
    <row r="24" spans="1:7" s="44" customFormat="1" ht="18" customHeight="1">
      <c r="A24" s="308"/>
      <c r="B24" s="98" t="s">
        <v>324</v>
      </c>
      <c r="C24" s="87">
        <v>100</v>
      </c>
      <c r="D24" s="125" t="s">
        <v>574</v>
      </c>
      <c r="E24" s="307"/>
      <c r="F24" s="124">
        <v>100</v>
      </c>
      <c r="G24" s="90">
        <v>0</v>
      </c>
    </row>
    <row r="25" spans="1:7" s="44" customFormat="1" ht="18" customHeight="1">
      <c r="A25" s="308"/>
      <c r="B25" s="98" t="s">
        <v>325</v>
      </c>
      <c r="C25" s="87">
        <v>100</v>
      </c>
      <c r="D25" s="126" t="s">
        <v>575</v>
      </c>
      <c r="E25" s="307"/>
      <c r="F25" s="124">
        <v>100</v>
      </c>
      <c r="G25" s="90">
        <v>0</v>
      </c>
    </row>
    <row r="26" spans="1:7" s="44" customFormat="1" ht="18" customHeight="1">
      <c r="A26" s="308"/>
      <c r="B26" s="98" t="s">
        <v>180</v>
      </c>
      <c r="C26" s="87">
        <v>99</v>
      </c>
      <c r="D26" s="126" t="s">
        <v>181</v>
      </c>
      <c r="E26" s="307"/>
      <c r="F26" s="124">
        <v>99</v>
      </c>
      <c r="G26" s="90">
        <v>0</v>
      </c>
    </row>
    <row r="27" spans="1:7" s="44" customFormat="1" ht="18" customHeight="1">
      <c r="A27" s="308"/>
      <c r="B27" s="98" t="s">
        <v>182</v>
      </c>
      <c r="C27" s="87">
        <v>99</v>
      </c>
      <c r="D27" s="126" t="s">
        <v>183</v>
      </c>
      <c r="E27" s="307"/>
      <c r="F27" s="124">
        <v>99</v>
      </c>
      <c r="G27" s="90">
        <v>0</v>
      </c>
    </row>
    <row r="28" spans="1:7" s="44" customFormat="1" ht="18" customHeight="1">
      <c r="A28" s="308"/>
      <c r="B28" s="98" t="s">
        <v>184</v>
      </c>
      <c r="C28" s="87">
        <v>100</v>
      </c>
      <c r="D28" s="126" t="s">
        <v>185</v>
      </c>
      <c r="E28" s="307"/>
      <c r="F28" s="124">
        <v>100</v>
      </c>
      <c r="G28" s="90">
        <v>0</v>
      </c>
    </row>
    <row r="29" spans="1:7" s="44" customFormat="1" ht="18" customHeight="1">
      <c r="A29" s="308"/>
      <c r="B29" s="98" t="s">
        <v>186</v>
      </c>
      <c r="C29" s="87">
        <v>100</v>
      </c>
      <c r="D29" s="126" t="s">
        <v>185</v>
      </c>
      <c r="E29" s="307"/>
      <c r="F29" s="124">
        <v>100</v>
      </c>
      <c r="G29" s="90">
        <v>0</v>
      </c>
    </row>
    <row r="30" spans="1:7" s="44" customFormat="1" ht="18" customHeight="1">
      <c r="A30" s="308"/>
      <c r="B30" s="98" t="s">
        <v>187</v>
      </c>
      <c r="C30" s="87">
        <v>100</v>
      </c>
      <c r="D30" s="126" t="s">
        <v>181</v>
      </c>
      <c r="E30" s="307"/>
      <c r="F30" s="124">
        <v>100</v>
      </c>
      <c r="G30" s="90">
        <v>0</v>
      </c>
    </row>
    <row r="31" spans="1:7" s="44" customFormat="1" ht="18" customHeight="1">
      <c r="A31" s="308"/>
      <c r="B31" s="98" t="s">
        <v>188</v>
      </c>
      <c r="C31" s="87">
        <v>100</v>
      </c>
      <c r="D31" s="126" t="s">
        <v>185</v>
      </c>
      <c r="E31" s="307"/>
      <c r="F31" s="124">
        <v>100</v>
      </c>
      <c r="G31" s="90">
        <v>0</v>
      </c>
    </row>
    <row r="32" spans="1:7" s="44" customFormat="1" ht="18" customHeight="1">
      <c r="A32" s="308"/>
      <c r="B32" s="98" t="s">
        <v>189</v>
      </c>
      <c r="C32" s="87">
        <v>100</v>
      </c>
      <c r="D32" s="126" t="s">
        <v>181</v>
      </c>
      <c r="E32" s="307"/>
      <c r="F32" s="124">
        <v>100</v>
      </c>
      <c r="G32" s="90">
        <v>0</v>
      </c>
    </row>
    <row r="33" spans="1:7" s="44" customFormat="1" ht="18" customHeight="1">
      <c r="A33" s="308"/>
      <c r="B33" s="98" t="s">
        <v>190</v>
      </c>
      <c r="C33" s="87">
        <v>100</v>
      </c>
      <c r="D33" s="126" t="s">
        <v>191</v>
      </c>
      <c r="E33" s="307"/>
      <c r="F33" s="124">
        <v>100</v>
      </c>
      <c r="G33" s="90">
        <v>0</v>
      </c>
    </row>
    <row r="34" spans="1:7" s="45" customFormat="1" ht="18" customHeight="1">
      <c r="A34" s="308"/>
      <c r="B34" s="98" t="s">
        <v>192</v>
      </c>
      <c r="C34" s="87">
        <v>0</v>
      </c>
      <c r="D34" s="127" t="s">
        <v>155</v>
      </c>
      <c r="E34" s="307"/>
      <c r="F34" s="124">
        <v>0</v>
      </c>
      <c r="G34" s="90">
        <v>0</v>
      </c>
    </row>
    <row r="35" spans="1:7" s="26" customFormat="1" ht="18" customHeight="1">
      <c r="A35" s="314" t="s">
        <v>156</v>
      </c>
      <c r="B35" s="98" t="s">
        <v>326</v>
      </c>
      <c r="C35" s="105">
        <v>0</v>
      </c>
      <c r="D35" s="94" t="s">
        <v>327</v>
      </c>
      <c r="E35" s="307" t="s">
        <v>157</v>
      </c>
      <c r="F35" s="102">
        <v>0</v>
      </c>
      <c r="G35" s="90">
        <v>0</v>
      </c>
    </row>
    <row r="36" spans="1:7" s="26" customFormat="1" ht="18" customHeight="1">
      <c r="A36" s="314"/>
      <c r="B36" s="86" t="s">
        <v>328</v>
      </c>
      <c r="C36" s="101" t="s">
        <v>329</v>
      </c>
      <c r="D36" s="95" t="s">
        <v>330</v>
      </c>
      <c r="E36" s="307"/>
      <c r="F36" s="102">
        <v>99.95</v>
      </c>
      <c r="G36" s="90">
        <v>0</v>
      </c>
    </row>
    <row r="37" spans="1:7" s="26" customFormat="1" ht="18" customHeight="1">
      <c r="A37" s="314"/>
      <c r="B37" s="95" t="s">
        <v>331</v>
      </c>
      <c r="C37" s="102" t="s">
        <v>197</v>
      </c>
      <c r="D37" s="95" t="s">
        <v>332</v>
      </c>
      <c r="E37" s="307"/>
      <c r="F37" s="128">
        <v>0</v>
      </c>
      <c r="G37" s="90">
        <v>0</v>
      </c>
    </row>
    <row r="38" spans="1:7" s="26" customFormat="1" ht="18" customHeight="1">
      <c r="A38" s="314"/>
      <c r="B38" s="95" t="s">
        <v>333</v>
      </c>
      <c r="C38" s="104" t="s">
        <v>200</v>
      </c>
      <c r="D38" s="95" t="s">
        <v>334</v>
      </c>
      <c r="E38" s="307"/>
      <c r="F38" s="103">
        <v>92.2</v>
      </c>
      <c r="G38" s="90">
        <v>10</v>
      </c>
    </row>
    <row r="39" spans="1:7" s="26" customFormat="1" ht="18" customHeight="1">
      <c r="A39" s="314"/>
      <c r="B39" s="86" t="s">
        <v>202</v>
      </c>
      <c r="C39" s="102" t="s">
        <v>203</v>
      </c>
      <c r="D39" s="95" t="s">
        <v>335</v>
      </c>
      <c r="E39" s="307"/>
      <c r="F39" s="103">
        <v>44713</v>
      </c>
      <c r="G39" s="90">
        <v>20</v>
      </c>
    </row>
    <row r="40" spans="1:7" s="26" customFormat="1" ht="18" customHeight="1">
      <c r="A40" s="314"/>
      <c r="B40" s="86" t="s">
        <v>205</v>
      </c>
      <c r="C40" s="102" t="s">
        <v>203</v>
      </c>
      <c r="D40" s="95" t="s">
        <v>335</v>
      </c>
      <c r="E40" s="307"/>
      <c r="F40" s="103">
        <v>58035</v>
      </c>
      <c r="G40" s="90">
        <v>20</v>
      </c>
    </row>
    <row r="41" spans="1:7" s="26" customFormat="1" ht="20.25" customHeight="1">
      <c r="A41" s="85" t="s">
        <v>158</v>
      </c>
      <c r="B41" s="312" t="s">
        <v>206</v>
      </c>
      <c r="C41" s="312"/>
      <c r="D41" s="312"/>
      <c r="E41" s="105" t="s">
        <v>159</v>
      </c>
      <c r="F41" s="79" t="s">
        <v>582</v>
      </c>
      <c r="G41" s="90">
        <v>0</v>
      </c>
    </row>
    <row r="42" spans="1:7" s="26" customFormat="1" ht="20.25" customHeight="1">
      <c r="A42" s="85" t="s">
        <v>160</v>
      </c>
      <c r="B42" s="312" t="s">
        <v>207</v>
      </c>
      <c r="C42" s="312"/>
      <c r="D42" s="312"/>
      <c r="E42" s="105" t="s">
        <v>159</v>
      </c>
      <c r="F42" s="47" t="s">
        <v>582</v>
      </c>
      <c r="G42" s="90">
        <v>0</v>
      </c>
    </row>
    <row r="43" spans="1:7" s="26" customFormat="1" ht="20.25" customHeight="1" thickBot="1">
      <c r="A43" s="106" t="s">
        <v>161</v>
      </c>
      <c r="B43" s="313" t="s">
        <v>208</v>
      </c>
      <c r="C43" s="313"/>
      <c r="D43" s="313"/>
      <c r="E43" s="107" t="s">
        <v>147</v>
      </c>
      <c r="F43" s="49" t="s">
        <v>582</v>
      </c>
      <c r="G43" s="109">
        <v>0</v>
      </c>
    </row>
    <row r="44" spans="1:7" ht="20.25" customHeight="1" thickBot="1">
      <c r="D44" s="310" t="s">
        <v>641</v>
      </c>
      <c r="E44" s="311"/>
      <c r="F44" s="311"/>
      <c r="G44" s="223">
        <v>210</v>
      </c>
    </row>
  </sheetData>
  <sheetProtection password="8BE7" sheet="1" objects="1" scenarios="1" selectLockedCells="1" selectUnlockedCells="1"/>
  <mergeCells count="24">
    <mergeCell ref="D44:F44"/>
    <mergeCell ref="D6:D7"/>
    <mergeCell ref="A8:A9"/>
    <mergeCell ref="D8:D9"/>
    <mergeCell ref="B43:D43"/>
    <mergeCell ref="A35:A40"/>
    <mergeCell ref="D10:D11"/>
    <mergeCell ref="B41:D41"/>
    <mergeCell ref="B42:D42"/>
    <mergeCell ref="E35:E40"/>
    <mergeCell ref="A1:G1"/>
    <mergeCell ref="A20:A34"/>
    <mergeCell ref="E20:E34"/>
    <mergeCell ref="A12:A15"/>
    <mergeCell ref="D12:D15"/>
    <mergeCell ref="E12:E15"/>
    <mergeCell ref="A16:A19"/>
    <mergeCell ref="D16:D19"/>
    <mergeCell ref="E16:E19"/>
    <mergeCell ref="A4:A5"/>
    <mergeCell ref="D4:D5"/>
    <mergeCell ref="E4:E11"/>
    <mergeCell ref="A6:A7"/>
    <mergeCell ref="A10:A11"/>
  </mergeCells>
  <phoneticPr fontId="5" type="noConversion"/>
  <conditionalFormatting sqref="C4:C7">
    <cfRule type="expression" dxfId="10" priority="2" stopIfTrue="1">
      <formula>C4&lt;&gt;#REF!</formula>
    </cfRule>
  </conditionalFormatting>
  <conditionalFormatting sqref="C8:C9">
    <cfRule type="expression" dxfId="9" priority="1" stopIfTrue="1">
      <formula>C8&lt;&gt;#REF!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Normal="100" workbookViewId="0">
      <selection activeCell="H45" sqref="H45"/>
    </sheetView>
  </sheetViews>
  <sheetFormatPr defaultColWidth="8.875" defaultRowHeight="13.5"/>
  <cols>
    <col min="1" max="1" width="14.75" style="25" customWidth="1"/>
    <col min="2" max="2" width="45.375" style="25" customWidth="1"/>
    <col min="3" max="3" width="38.125" style="25" customWidth="1"/>
    <col min="4" max="4" width="50.875" style="25" customWidth="1"/>
    <col min="5" max="5" width="11.125" style="25" customWidth="1"/>
    <col min="6" max="6" width="16.625" style="43" customWidth="1"/>
    <col min="7" max="7" width="11.5" style="43" customWidth="1"/>
    <col min="8" max="18" width="3.125" style="25" customWidth="1"/>
    <col min="19" max="16384" width="8.875" style="25"/>
  </cols>
  <sheetData>
    <row r="1" spans="1:7" ht="27" customHeight="1" thickBot="1">
      <c r="A1" s="315" t="s">
        <v>62</v>
      </c>
      <c r="B1" s="315"/>
      <c r="C1" s="315"/>
      <c r="D1" s="315"/>
      <c r="E1" s="315"/>
      <c r="F1" s="315"/>
      <c r="G1" s="315"/>
    </row>
    <row r="2" spans="1:7" s="32" customFormat="1" ht="18.75" customHeight="1" thickBot="1">
      <c r="A2" s="51" t="s">
        <v>54</v>
      </c>
      <c r="B2" s="52" t="s">
        <v>55</v>
      </c>
      <c r="C2" s="53" t="s">
        <v>56</v>
      </c>
      <c r="D2" s="53" t="s">
        <v>57</v>
      </c>
      <c r="E2" s="52" t="s">
        <v>58</v>
      </c>
      <c r="F2" s="56" t="s">
        <v>59</v>
      </c>
      <c r="G2" s="54" t="s">
        <v>60</v>
      </c>
    </row>
    <row r="3" spans="1:7" s="130" customFormat="1" ht="18" customHeight="1">
      <c r="A3" s="322" t="s">
        <v>354</v>
      </c>
      <c r="B3" s="122" t="s">
        <v>314</v>
      </c>
      <c r="C3" s="81" t="s">
        <v>357</v>
      </c>
      <c r="D3" s="81" t="s">
        <v>652</v>
      </c>
      <c r="E3" s="323" t="s">
        <v>318</v>
      </c>
      <c r="F3" s="83" t="s">
        <v>128</v>
      </c>
      <c r="G3" s="132">
        <v>100</v>
      </c>
    </row>
    <row r="4" spans="1:7" s="130" customFormat="1" ht="18" customHeight="1">
      <c r="A4" s="308"/>
      <c r="B4" s="86" t="s">
        <v>355</v>
      </c>
      <c r="C4" s="86" t="s">
        <v>358</v>
      </c>
      <c r="D4" s="81" t="s">
        <v>652</v>
      </c>
      <c r="E4" s="307"/>
      <c r="F4" s="103" t="s">
        <v>359</v>
      </c>
      <c r="G4" s="132">
        <v>0</v>
      </c>
    </row>
    <row r="5" spans="1:7" s="130" customFormat="1" ht="18" customHeight="1">
      <c r="A5" s="308" t="s">
        <v>129</v>
      </c>
      <c r="B5" s="86" t="s">
        <v>360</v>
      </c>
      <c r="C5" s="87" t="s">
        <v>162</v>
      </c>
      <c r="D5" s="312" t="s">
        <v>163</v>
      </c>
      <c r="E5" s="307" t="s">
        <v>318</v>
      </c>
      <c r="F5" s="89">
        <v>95.29</v>
      </c>
      <c r="G5" s="132">
        <v>-200</v>
      </c>
    </row>
    <row r="6" spans="1:7" s="130" customFormat="1" ht="18" customHeight="1">
      <c r="A6" s="308"/>
      <c r="B6" s="86" t="s">
        <v>363</v>
      </c>
      <c r="C6" s="87" t="s">
        <v>162</v>
      </c>
      <c r="D6" s="317"/>
      <c r="E6" s="307"/>
      <c r="F6" s="89">
        <v>77.290000000000006</v>
      </c>
      <c r="G6" s="132">
        <v>-200</v>
      </c>
    </row>
    <row r="7" spans="1:7" s="130" customFormat="1" ht="18" customHeight="1">
      <c r="A7" s="308" t="s">
        <v>130</v>
      </c>
      <c r="B7" s="86" t="s">
        <v>362</v>
      </c>
      <c r="C7" s="147" t="s">
        <v>581</v>
      </c>
      <c r="D7" s="318" t="s">
        <v>164</v>
      </c>
      <c r="E7" s="307"/>
      <c r="F7" s="89">
        <v>0</v>
      </c>
      <c r="G7" s="132">
        <v>0</v>
      </c>
    </row>
    <row r="8" spans="1:7" s="130" customFormat="1" ht="18" customHeight="1">
      <c r="A8" s="308"/>
      <c r="B8" s="86" t="s">
        <v>356</v>
      </c>
      <c r="C8" s="147" t="s">
        <v>581</v>
      </c>
      <c r="D8" s="318"/>
      <c r="E8" s="307"/>
      <c r="F8" s="89">
        <v>0</v>
      </c>
      <c r="G8" s="132">
        <v>0</v>
      </c>
    </row>
    <row r="9" spans="1:7" s="130" customFormat="1" ht="28.5" customHeight="1">
      <c r="A9" s="320" t="s">
        <v>150</v>
      </c>
      <c r="B9" s="86" t="s">
        <v>379</v>
      </c>
      <c r="C9" s="87" t="s">
        <v>213</v>
      </c>
      <c r="D9" s="319" t="s">
        <v>211</v>
      </c>
      <c r="E9" s="307"/>
      <c r="F9" s="89">
        <v>97.4</v>
      </c>
      <c r="G9" s="132">
        <v>50</v>
      </c>
    </row>
    <row r="10" spans="1:7" s="130" customFormat="1" ht="18" customHeight="1">
      <c r="A10" s="320"/>
      <c r="B10" s="86" t="s">
        <v>361</v>
      </c>
      <c r="C10" s="87" t="s">
        <v>213</v>
      </c>
      <c r="D10" s="318"/>
      <c r="E10" s="307"/>
      <c r="F10" s="89">
        <v>85.3</v>
      </c>
      <c r="G10" s="132">
        <v>-200</v>
      </c>
    </row>
    <row r="11" spans="1:7" s="130" customFormat="1" ht="18" customHeight="1">
      <c r="A11" s="308" t="s">
        <v>151</v>
      </c>
      <c r="B11" s="86" t="s">
        <v>379</v>
      </c>
      <c r="C11" s="321" t="s">
        <v>194</v>
      </c>
      <c r="D11" s="309" t="s">
        <v>380</v>
      </c>
      <c r="E11" s="307"/>
      <c r="F11" s="97">
        <v>97.9</v>
      </c>
      <c r="G11" s="132">
        <v>200</v>
      </c>
    </row>
    <row r="12" spans="1:7" s="130" customFormat="1" ht="18" customHeight="1">
      <c r="A12" s="308"/>
      <c r="B12" s="86" t="s">
        <v>361</v>
      </c>
      <c r="C12" s="321"/>
      <c r="D12" s="309"/>
      <c r="E12" s="307"/>
      <c r="F12" s="97">
        <v>93.4</v>
      </c>
      <c r="G12" s="132">
        <v>-100</v>
      </c>
    </row>
    <row r="13" spans="1:7" s="130" customFormat="1" ht="18" customHeight="1">
      <c r="A13" s="308" t="s">
        <v>152</v>
      </c>
      <c r="B13" s="123" t="s">
        <v>381</v>
      </c>
      <c r="C13" s="93">
        <v>100</v>
      </c>
      <c r="D13" s="309" t="s">
        <v>216</v>
      </c>
      <c r="E13" s="307" t="s">
        <v>153</v>
      </c>
      <c r="F13" s="89">
        <v>100</v>
      </c>
      <c r="G13" s="132">
        <v>0</v>
      </c>
    </row>
    <row r="14" spans="1:7" s="130" customFormat="1" ht="18" customHeight="1">
      <c r="A14" s="308"/>
      <c r="B14" s="123" t="s">
        <v>382</v>
      </c>
      <c r="C14" s="93">
        <v>100</v>
      </c>
      <c r="D14" s="309"/>
      <c r="E14" s="307"/>
      <c r="F14" s="89">
        <v>100</v>
      </c>
      <c r="G14" s="132">
        <v>0</v>
      </c>
    </row>
    <row r="15" spans="1:7" s="130" customFormat="1" ht="18" customHeight="1">
      <c r="A15" s="308"/>
      <c r="B15" s="123" t="s">
        <v>383</v>
      </c>
      <c r="C15" s="93">
        <v>100</v>
      </c>
      <c r="D15" s="309"/>
      <c r="E15" s="307"/>
      <c r="F15" s="89">
        <v>100</v>
      </c>
      <c r="G15" s="132">
        <v>0</v>
      </c>
    </row>
    <row r="16" spans="1:7" s="130" customFormat="1" ht="18" customHeight="1">
      <c r="A16" s="308"/>
      <c r="B16" s="123" t="s">
        <v>384</v>
      </c>
      <c r="C16" s="93">
        <v>100</v>
      </c>
      <c r="D16" s="309"/>
      <c r="E16" s="307"/>
      <c r="F16" s="89">
        <v>100</v>
      </c>
      <c r="G16" s="132">
        <v>0</v>
      </c>
    </row>
    <row r="17" spans="1:7" s="130" customFormat="1" ht="18" customHeight="1">
      <c r="A17" s="308" t="s">
        <v>154</v>
      </c>
      <c r="B17" s="123" t="s">
        <v>385</v>
      </c>
      <c r="C17" s="93">
        <v>100</v>
      </c>
      <c r="D17" s="309" t="s">
        <v>386</v>
      </c>
      <c r="E17" s="307" t="s">
        <v>153</v>
      </c>
      <c r="F17" s="263" t="s">
        <v>674</v>
      </c>
      <c r="G17" s="132">
        <v>-20</v>
      </c>
    </row>
    <row r="18" spans="1:7" s="130" customFormat="1" ht="18" customHeight="1">
      <c r="A18" s="308"/>
      <c r="B18" s="123" t="s">
        <v>387</v>
      </c>
      <c r="C18" s="93">
        <v>100</v>
      </c>
      <c r="D18" s="309"/>
      <c r="E18" s="307"/>
      <c r="F18" s="263" t="s">
        <v>675</v>
      </c>
      <c r="G18" s="132">
        <v>-10</v>
      </c>
    </row>
    <row r="19" spans="1:7" s="130" customFormat="1" ht="18" customHeight="1">
      <c r="A19" s="308"/>
      <c r="B19" s="123" t="s">
        <v>388</v>
      </c>
      <c r="C19" s="93">
        <v>100</v>
      </c>
      <c r="D19" s="309"/>
      <c r="E19" s="307"/>
      <c r="F19" s="89">
        <v>100</v>
      </c>
      <c r="G19" s="132">
        <v>0</v>
      </c>
    </row>
    <row r="20" spans="1:7" s="130" customFormat="1" ht="18" customHeight="1">
      <c r="A20" s="308"/>
      <c r="B20" s="123" t="s">
        <v>389</v>
      </c>
      <c r="C20" s="93">
        <v>100</v>
      </c>
      <c r="D20" s="309"/>
      <c r="E20" s="307"/>
      <c r="F20" s="89">
        <v>100</v>
      </c>
      <c r="G20" s="132">
        <v>0</v>
      </c>
    </row>
    <row r="21" spans="1:7" s="133" customFormat="1" ht="18" customHeight="1">
      <c r="A21" s="308" t="s">
        <v>137</v>
      </c>
      <c r="B21" s="244" t="s">
        <v>646</v>
      </c>
      <c r="C21" s="93">
        <v>100</v>
      </c>
      <c r="D21" s="86" t="s">
        <v>223</v>
      </c>
      <c r="E21" s="307" t="s">
        <v>138</v>
      </c>
      <c r="F21" s="48" t="s">
        <v>676</v>
      </c>
      <c r="G21" s="132">
        <v>-80</v>
      </c>
    </row>
    <row r="22" spans="1:7" s="133" customFormat="1" ht="18" customHeight="1">
      <c r="A22" s="308"/>
      <c r="B22" s="98" t="s">
        <v>172</v>
      </c>
      <c r="C22" s="93" t="s">
        <v>365</v>
      </c>
      <c r="D22" s="94" t="s">
        <v>390</v>
      </c>
      <c r="E22" s="307"/>
      <c r="F22" s="93" t="s">
        <v>101</v>
      </c>
      <c r="G22" s="132">
        <v>0</v>
      </c>
    </row>
    <row r="23" spans="1:7" s="133" customFormat="1" ht="18" customHeight="1">
      <c r="A23" s="308"/>
      <c r="B23" s="98" t="s">
        <v>322</v>
      </c>
      <c r="C23" s="99" t="s">
        <v>175</v>
      </c>
      <c r="D23" s="94" t="s">
        <v>391</v>
      </c>
      <c r="E23" s="307"/>
      <c r="F23" s="93" t="s">
        <v>63</v>
      </c>
      <c r="G23" s="132">
        <v>0</v>
      </c>
    </row>
    <row r="24" spans="1:7" s="133" customFormat="1" ht="18" customHeight="1">
      <c r="A24" s="308"/>
      <c r="B24" s="244" t="s">
        <v>647</v>
      </c>
      <c r="C24" s="87">
        <v>100</v>
      </c>
      <c r="D24" s="94" t="s">
        <v>223</v>
      </c>
      <c r="E24" s="307"/>
      <c r="F24" s="93">
        <v>100</v>
      </c>
      <c r="G24" s="132">
        <v>0</v>
      </c>
    </row>
    <row r="25" spans="1:7" s="133" customFormat="1" ht="18" customHeight="1">
      <c r="A25" s="308"/>
      <c r="B25" s="98" t="s">
        <v>324</v>
      </c>
      <c r="C25" s="87">
        <v>100</v>
      </c>
      <c r="D25" s="94" t="s">
        <v>392</v>
      </c>
      <c r="E25" s="307"/>
      <c r="F25" s="93">
        <v>100</v>
      </c>
      <c r="G25" s="132">
        <v>0</v>
      </c>
    </row>
    <row r="26" spans="1:7" s="133" customFormat="1" ht="18" customHeight="1">
      <c r="A26" s="308"/>
      <c r="B26" s="98" t="s">
        <v>325</v>
      </c>
      <c r="C26" s="87">
        <v>100</v>
      </c>
      <c r="D26" s="95" t="s">
        <v>227</v>
      </c>
      <c r="E26" s="307"/>
      <c r="F26" s="93">
        <v>100</v>
      </c>
      <c r="G26" s="132">
        <v>0</v>
      </c>
    </row>
    <row r="27" spans="1:7" s="133" customFormat="1" ht="18" customHeight="1">
      <c r="A27" s="308"/>
      <c r="B27" s="98" t="s">
        <v>180</v>
      </c>
      <c r="C27" s="87">
        <v>99</v>
      </c>
      <c r="D27" s="126" t="s">
        <v>181</v>
      </c>
      <c r="E27" s="307"/>
      <c r="F27" s="93">
        <v>99</v>
      </c>
      <c r="G27" s="132">
        <v>0</v>
      </c>
    </row>
    <row r="28" spans="1:7" s="133" customFormat="1" ht="18" customHeight="1">
      <c r="A28" s="308"/>
      <c r="B28" s="98" t="s">
        <v>182</v>
      </c>
      <c r="C28" s="87">
        <v>99</v>
      </c>
      <c r="D28" s="126" t="s">
        <v>183</v>
      </c>
      <c r="E28" s="307"/>
      <c r="F28" s="93">
        <v>99</v>
      </c>
      <c r="G28" s="132">
        <v>0</v>
      </c>
    </row>
    <row r="29" spans="1:7" s="133" customFormat="1" ht="18" customHeight="1">
      <c r="A29" s="308"/>
      <c r="B29" s="98" t="s">
        <v>184</v>
      </c>
      <c r="C29" s="87">
        <v>100</v>
      </c>
      <c r="D29" s="126" t="s">
        <v>185</v>
      </c>
      <c r="E29" s="307"/>
      <c r="F29" s="93">
        <v>100</v>
      </c>
      <c r="G29" s="132">
        <v>0</v>
      </c>
    </row>
    <row r="30" spans="1:7" s="133" customFormat="1" ht="18" customHeight="1">
      <c r="A30" s="308"/>
      <c r="B30" s="98" t="s">
        <v>186</v>
      </c>
      <c r="C30" s="87">
        <v>100</v>
      </c>
      <c r="D30" s="126" t="s">
        <v>185</v>
      </c>
      <c r="E30" s="307"/>
      <c r="F30" s="93">
        <v>100</v>
      </c>
      <c r="G30" s="132">
        <v>0</v>
      </c>
    </row>
    <row r="31" spans="1:7" s="133" customFormat="1" ht="18" customHeight="1">
      <c r="A31" s="308"/>
      <c r="B31" s="98" t="s">
        <v>187</v>
      </c>
      <c r="C31" s="87">
        <v>100</v>
      </c>
      <c r="D31" s="126" t="s">
        <v>181</v>
      </c>
      <c r="E31" s="307"/>
      <c r="F31" s="93">
        <v>100</v>
      </c>
      <c r="G31" s="132">
        <v>0</v>
      </c>
    </row>
    <row r="32" spans="1:7" s="133" customFormat="1" ht="18" customHeight="1">
      <c r="A32" s="308"/>
      <c r="B32" s="98" t="s">
        <v>188</v>
      </c>
      <c r="C32" s="87">
        <v>100</v>
      </c>
      <c r="D32" s="126" t="s">
        <v>185</v>
      </c>
      <c r="E32" s="307"/>
      <c r="F32" s="93">
        <v>100</v>
      </c>
      <c r="G32" s="132">
        <v>0</v>
      </c>
    </row>
    <row r="33" spans="1:7" s="133" customFormat="1" ht="18" customHeight="1">
      <c r="A33" s="308"/>
      <c r="B33" s="98" t="s">
        <v>189</v>
      </c>
      <c r="C33" s="87">
        <v>100</v>
      </c>
      <c r="D33" s="126" t="s">
        <v>181</v>
      </c>
      <c r="E33" s="307"/>
      <c r="F33" s="93">
        <v>100</v>
      </c>
      <c r="G33" s="132">
        <v>0</v>
      </c>
    </row>
    <row r="34" spans="1:7" s="133" customFormat="1" ht="18" customHeight="1">
      <c r="A34" s="308"/>
      <c r="B34" s="98" t="s">
        <v>190</v>
      </c>
      <c r="C34" s="87">
        <v>100</v>
      </c>
      <c r="D34" s="126" t="s">
        <v>191</v>
      </c>
      <c r="E34" s="307"/>
      <c r="F34" s="93">
        <v>100</v>
      </c>
      <c r="G34" s="132">
        <v>0</v>
      </c>
    </row>
    <row r="35" spans="1:7" s="133" customFormat="1" ht="18" customHeight="1">
      <c r="A35" s="308"/>
      <c r="B35" s="98" t="s">
        <v>192</v>
      </c>
      <c r="C35" s="87">
        <v>0</v>
      </c>
      <c r="D35" s="127" t="s">
        <v>155</v>
      </c>
      <c r="E35" s="307"/>
      <c r="F35" s="93">
        <v>0</v>
      </c>
      <c r="G35" s="132">
        <v>0</v>
      </c>
    </row>
    <row r="36" spans="1:7" s="130" customFormat="1" ht="18" customHeight="1">
      <c r="A36" s="314" t="s">
        <v>156</v>
      </c>
      <c r="B36" s="98" t="s">
        <v>393</v>
      </c>
      <c r="C36" s="105">
        <v>0</v>
      </c>
      <c r="D36" s="94" t="s">
        <v>327</v>
      </c>
      <c r="E36" s="307" t="s">
        <v>157</v>
      </c>
      <c r="F36" s="102">
        <v>0</v>
      </c>
      <c r="G36" s="132">
        <v>0</v>
      </c>
    </row>
    <row r="37" spans="1:7" s="130" customFormat="1" ht="18" customHeight="1">
      <c r="A37" s="314"/>
      <c r="B37" s="86" t="s">
        <v>328</v>
      </c>
      <c r="C37" s="101" t="s">
        <v>175</v>
      </c>
      <c r="D37" s="95" t="s">
        <v>394</v>
      </c>
      <c r="E37" s="307"/>
      <c r="F37" s="102">
        <v>99</v>
      </c>
      <c r="G37" s="132">
        <v>0</v>
      </c>
    </row>
    <row r="38" spans="1:7" s="130" customFormat="1" ht="18" customHeight="1">
      <c r="A38" s="314"/>
      <c r="B38" s="95" t="s">
        <v>331</v>
      </c>
      <c r="C38" s="102" t="s">
        <v>197</v>
      </c>
      <c r="D38" s="95" t="s">
        <v>395</v>
      </c>
      <c r="E38" s="307"/>
      <c r="F38" s="102">
        <v>0.01</v>
      </c>
      <c r="G38" s="132">
        <v>0</v>
      </c>
    </row>
    <row r="39" spans="1:7" s="130" customFormat="1" ht="18" customHeight="1">
      <c r="A39" s="314"/>
      <c r="B39" s="95" t="s">
        <v>333</v>
      </c>
      <c r="C39" s="104" t="s">
        <v>200</v>
      </c>
      <c r="D39" s="95" t="s">
        <v>396</v>
      </c>
      <c r="E39" s="307"/>
      <c r="F39" s="102" t="s">
        <v>677</v>
      </c>
      <c r="G39" s="132">
        <v>-20</v>
      </c>
    </row>
    <row r="40" spans="1:7" s="130" customFormat="1" ht="18" customHeight="1">
      <c r="A40" s="314"/>
      <c r="B40" s="86" t="s">
        <v>660</v>
      </c>
      <c r="C40" s="102" t="s">
        <v>203</v>
      </c>
      <c r="D40" s="95" t="s">
        <v>397</v>
      </c>
      <c r="E40" s="307"/>
      <c r="F40" s="102" t="s">
        <v>662</v>
      </c>
      <c r="G40" s="132">
        <v>-30</v>
      </c>
    </row>
    <row r="41" spans="1:7" s="130" customFormat="1" ht="18" customHeight="1">
      <c r="A41" s="314"/>
      <c r="B41" s="86" t="s">
        <v>661</v>
      </c>
      <c r="C41" s="102" t="s">
        <v>203</v>
      </c>
      <c r="D41" s="95" t="s">
        <v>397</v>
      </c>
      <c r="E41" s="307"/>
      <c r="F41" s="102" t="s">
        <v>663</v>
      </c>
      <c r="G41" s="132">
        <v>-30</v>
      </c>
    </row>
    <row r="42" spans="1:7" s="130" customFormat="1" ht="18" customHeight="1">
      <c r="A42" s="85" t="s">
        <v>158</v>
      </c>
      <c r="B42" s="312" t="s">
        <v>206</v>
      </c>
      <c r="C42" s="312"/>
      <c r="D42" s="312"/>
      <c r="E42" s="105" t="s">
        <v>159</v>
      </c>
      <c r="F42" s="48" t="s">
        <v>582</v>
      </c>
      <c r="G42" s="132">
        <v>0</v>
      </c>
    </row>
    <row r="43" spans="1:7" s="130" customFormat="1" ht="18" customHeight="1">
      <c r="A43" s="85" t="s">
        <v>160</v>
      </c>
      <c r="B43" s="312" t="s">
        <v>207</v>
      </c>
      <c r="C43" s="312"/>
      <c r="D43" s="312"/>
      <c r="E43" s="105" t="s">
        <v>159</v>
      </c>
      <c r="F43" s="47" t="s">
        <v>582</v>
      </c>
      <c r="G43" s="132">
        <v>0</v>
      </c>
    </row>
    <row r="44" spans="1:7" s="130" customFormat="1" ht="18" customHeight="1" thickBot="1">
      <c r="A44" s="106" t="s">
        <v>161</v>
      </c>
      <c r="B44" s="313" t="s">
        <v>208</v>
      </c>
      <c r="C44" s="313"/>
      <c r="D44" s="313"/>
      <c r="E44" s="107" t="s">
        <v>147</v>
      </c>
      <c r="F44" s="49" t="s">
        <v>582</v>
      </c>
      <c r="G44" s="206">
        <v>0</v>
      </c>
    </row>
    <row r="45" spans="1:7" ht="18" customHeight="1" thickBot="1">
      <c r="D45" s="310" t="s">
        <v>640</v>
      </c>
      <c r="E45" s="311"/>
      <c r="F45" s="311"/>
      <c r="G45" s="248">
        <f>SUM(G3:G44)</f>
        <v>-540</v>
      </c>
    </row>
  </sheetData>
  <sheetProtection password="8BE7" sheet="1" objects="1" scenarios="1" selectLockedCells="1" selectUnlockedCells="1"/>
  <mergeCells count="27">
    <mergeCell ref="D45:F45"/>
    <mergeCell ref="B42:D42"/>
    <mergeCell ref="B43:D43"/>
    <mergeCell ref="B44:D44"/>
    <mergeCell ref="A1:G1"/>
    <mergeCell ref="A21:A35"/>
    <mergeCell ref="E21:E35"/>
    <mergeCell ref="A13:A16"/>
    <mergeCell ref="D13:D16"/>
    <mergeCell ref="E13:E16"/>
    <mergeCell ref="A17:A20"/>
    <mergeCell ref="A36:A41"/>
    <mergeCell ref="E36:E41"/>
    <mergeCell ref="A3:A4"/>
    <mergeCell ref="E3:E4"/>
    <mergeCell ref="A5:A6"/>
    <mergeCell ref="D5:D6"/>
    <mergeCell ref="D17:D20"/>
    <mergeCell ref="E17:E20"/>
    <mergeCell ref="E5:E12"/>
    <mergeCell ref="A7:A8"/>
    <mergeCell ref="D7:D8"/>
    <mergeCell ref="A9:A10"/>
    <mergeCell ref="D9:D10"/>
    <mergeCell ref="A11:A12"/>
    <mergeCell ref="C11:C12"/>
    <mergeCell ref="D11:D12"/>
  </mergeCells>
  <phoneticPr fontId="5" type="noConversion"/>
  <conditionalFormatting sqref="C5:C8">
    <cfRule type="expression" dxfId="8" priority="2" stopIfTrue="1">
      <formula>C5&lt;&gt;#REF!</formula>
    </cfRule>
  </conditionalFormatting>
  <conditionalFormatting sqref="C9:C10">
    <cfRule type="expression" dxfId="7" priority="1" stopIfTrue="1">
      <formula>C9&lt;&gt;#REF!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2"/>
  <sheetViews>
    <sheetView zoomScaleNormal="100" workbookViewId="0">
      <selection activeCell="H46" sqref="H46"/>
    </sheetView>
  </sheetViews>
  <sheetFormatPr defaultColWidth="8.875" defaultRowHeight="13.5"/>
  <cols>
    <col min="1" max="1" width="15.625" style="25" customWidth="1"/>
    <col min="2" max="2" width="47.25" style="40" customWidth="1"/>
    <col min="3" max="3" width="33.75" style="25" customWidth="1"/>
    <col min="4" max="4" width="55.375" style="25" customWidth="1"/>
    <col min="5" max="5" width="10.75" style="34" customWidth="1"/>
    <col min="6" max="6" width="16.125" style="25" customWidth="1"/>
    <col min="7" max="7" width="9.25" style="43" customWidth="1"/>
    <col min="8" max="13" width="4.875" style="25" customWidth="1"/>
    <col min="14" max="16384" width="8.875" style="25"/>
  </cols>
  <sheetData>
    <row r="1" spans="1:7" ht="27" customHeight="1" thickBot="1">
      <c r="A1" s="315" t="s">
        <v>64</v>
      </c>
      <c r="B1" s="315"/>
      <c r="C1" s="315"/>
      <c r="D1" s="315"/>
      <c r="E1" s="315"/>
      <c r="F1" s="315"/>
      <c r="G1" s="315"/>
    </row>
    <row r="2" spans="1:7" s="64" customFormat="1" ht="17.25" customHeight="1">
      <c r="A2" s="234" t="s">
        <v>54</v>
      </c>
      <c r="B2" s="235" t="s">
        <v>55</v>
      </c>
      <c r="C2" s="236" t="s">
        <v>56</v>
      </c>
      <c r="D2" s="236" t="s">
        <v>57</v>
      </c>
      <c r="E2" s="235" t="s">
        <v>58</v>
      </c>
      <c r="F2" s="237" t="s">
        <v>59</v>
      </c>
      <c r="G2" s="238" t="s">
        <v>60</v>
      </c>
    </row>
    <row r="3" spans="1:7" s="134" customFormat="1" ht="16.149999999999999" customHeight="1">
      <c r="A3" s="308" t="s">
        <v>354</v>
      </c>
      <c r="B3" s="86" t="s">
        <v>428</v>
      </c>
      <c r="C3" s="245" t="s">
        <v>648</v>
      </c>
      <c r="D3" s="81" t="s">
        <v>652</v>
      </c>
      <c r="E3" s="324"/>
      <c r="F3" s="47" t="s">
        <v>666</v>
      </c>
      <c r="G3" s="131">
        <v>100</v>
      </c>
    </row>
    <row r="4" spans="1:7" s="134" customFormat="1" ht="16.149999999999999" customHeight="1">
      <c r="A4" s="308"/>
      <c r="B4" s="86" t="s">
        <v>429</v>
      </c>
      <c r="C4" s="95" t="s">
        <v>398</v>
      </c>
      <c r="D4" s="81" t="s">
        <v>652</v>
      </c>
      <c r="E4" s="324"/>
      <c r="F4" s="47" t="s">
        <v>658</v>
      </c>
      <c r="G4" s="131">
        <v>0</v>
      </c>
    </row>
    <row r="5" spans="1:7" s="134" customFormat="1" ht="17.25" customHeight="1">
      <c r="A5" s="308" t="s">
        <v>129</v>
      </c>
      <c r="B5" s="86" t="s">
        <v>399</v>
      </c>
      <c r="C5" s="87" t="s">
        <v>162</v>
      </c>
      <c r="D5" s="312" t="s">
        <v>163</v>
      </c>
      <c r="E5" s="307" t="s">
        <v>318</v>
      </c>
      <c r="F5" s="89">
        <v>89.41</v>
      </c>
      <c r="G5" s="132">
        <v>-200</v>
      </c>
    </row>
    <row r="6" spans="1:7" s="134" customFormat="1" ht="17.25" customHeight="1">
      <c r="A6" s="308"/>
      <c r="B6" s="126" t="s">
        <v>400</v>
      </c>
      <c r="C6" s="87" t="s">
        <v>162</v>
      </c>
      <c r="D6" s="317"/>
      <c r="E6" s="307"/>
      <c r="F6" s="89">
        <v>99.43</v>
      </c>
      <c r="G6" s="132">
        <v>100</v>
      </c>
    </row>
    <row r="7" spans="1:7" s="134" customFormat="1" ht="17.25" customHeight="1">
      <c r="A7" s="308" t="s">
        <v>401</v>
      </c>
      <c r="B7" s="86" t="s">
        <v>402</v>
      </c>
      <c r="C7" s="147" t="s">
        <v>581</v>
      </c>
      <c r="D7" s="318" t="s">
        <v>164</v>
      </c>
      <c r="E7" s="307" t="s">
        <v>318</v>
      </c>
      <c r="F7" s="89">
        <v>0</v>
      </c>
      <c r="G7" s="132">
        <v>0</v>
      </c>
    </row>
    <row r="8" spans="1:7" s="134" customFormat="1" ht="17.25" customHeight="1">
      <c r="A8" s="308"/>
      <c r="B8" s="126" t="s">
        <v>403</v>
      </c>
      <c r="C8" s="147" t="s">
        <v>581</v>
      </c>
      <c r="D8" s="318"/>
      <c r="E8" s="307"/>
      <c r="F8" s="89">
        <v>0</v>
      </c>
      <c r="G8" s="132">
        <v>0</v>
      </c>
    </row>
    <row r="9" spans="1:7" s="134" customFormat="1" ht="17.25" customHeight="1">
      <c r="A9" s="308" t="s">
        <v>132</v>
      </c>
      <c r="B9" s="86" t="s">
        <v>399</v>
      </c>
      <c r="C9" s="87" t="s">
        <v>165</v>
      </c>
      <c r="D9" s="319" t="s">
        <v>163</v>
      </c>
      <c r="E9" s="307" t="s">
        <v>318</v>
      </c>
      <c r="F9" s="89">
        <v>52.6</v>
      </c>
      <c r="G9" s="132">
        <v>-200</v>
      </c>
    </row>
    <row r="10" spans="1:7" s="134" customFormat="1" ht="17.25" customHeight="1">
      <c r="A10" s="308"/>
      <c r="B10" s="126" t="s">
        <v>400</v>
      </c>
      <c r="C10" s="87" t="s">
        <v>165</v>
      </c>
      <c r="D10" s="318"/>
      <c r="E10" s="307"/>
      <c r="F10" s="89">
        <v>90.8</v>
      </c>
      <c r="G10" s="132">
        <v>-200</v>
      </c>
    </row>
    <row r="11" spans="1:7" s="134" customFormat="1" ht="17.25" customHeight="1">
      <c r="A11" s="325" t="s">
        <v>133</v>
      </c>
      <c r="B11" s="86" t="s">
        <v>654</v>
      </c>
      <c r="C11" s="218" t="s">
        <v>166</v>
      </c>
      <c r="D11" s="217" t="s">
        <v>659</v>
      </c>
      <c r="E11" s="326" t="s">
        <v>318</v>
      </c>
      <c r="F11" s="97">
        <v>94.9</v>
      </c>
      <c r="G11" s="132">
        <v>0</v>
      </c>
    </row>
    <row r="12" spans="1:7" s="134" customFormat="1" ht="17.45" customHeight="1">
      <c r="A12" s="322"/>
      <c r="B12" s="86" t="s">
        <v>655</v>
      </c>
      <c r="C12" s="243" t="s">
        <v>664</v>
      </c>
      <c r="D12" s="134" t="s">
        <v>665</v>
      </c>
      <c r="E12" s="323"/>
      <c r="F12" s="89">
        <v>100</v>
      </c>
      <c r="G12" s="132">
        <v>200</v>
      </c>
    </row>
    <row r="13" spans="1:7" s="134" customFormat="1" ht="17.25" customHeight="1">
      <c r="A13" s="308" t="s">
        <v>134</v>
      </c>
      <c r="B13" s="126" t="s">
        <v>404</v>
      </c>
      <c r="C13" s="218">
        <v>100</v>
      </c>
      <c r="D13" s="309" t="s">
        <v>168</v>
      </c>
      <c r="E13" s="307" t="s">
        <v>135</v>
      </c>
      <c r="F13" s="89">
        <v>100</v>
      </c>
      <c r="G13" s="132">
        <v>0</v>
      </c>
    </row>
    <row r="14" spans="1:7" s="134" customFormat="1" ht="17.25" customHeight="1">
      <c r="A14" s="308"/>
      <c r="B14" s="126" t="s">
        <v>405</v>
      </c>
      <c r="C14" s="218">
        <v>100</v>
      </c>
      <c r="D14" s="309"/>
      <c r="E14" s="307"/>
      <c r="F14" s="89">
        <v>100</v>
      </c>
      <c r="G14" s="132">
        <v>0</v>
      </c>
    </row>
    <row r="15" spans="1:7" s="134" customFormat="1" ht="17.25" customHeight="1">
      <c r="A15" s="308"/>
      <c r="B15" s="126" t="s">
        <v>406</v>
      </c>
      <c r="C15" s="218">
        <v>100</v>
      </c>
      <c r="D15" s="309"/>
      <c r="E15" s="307"/>
      <c r="F15" s="89">
        <v>100</v>
      </c>
      <c r="G15" s="132">
        <v>0</v>
      </c>
    </row>
    <row r="16" spans="1:7" s="134" customFormat="1" ht="17.25" customHeight="1">
      <c r="A16" s="308"/>
      <c r="B16" s="126" t="s">
        <v>407</v>
      </c>
      <c r="C16" s="218">
        <v>100</v>
      </c>
      <c r="D16" s="309"/>
      <c r="E16" s="307"/>
      <c r="F16" s="89">
        <v>100</v>
      </c>
      <c r="G16" s="132">
        <v>0</v>
      </c>
    </row>
    <row r="17" spans="1:7" s="134" customFormat="1" ht="17.25" customHeight="1">
      <c r="A17" s="308" t="s">
        <v>136</v>
      </c>
      <c r="B17" s="126" t="s">
        <v>408</v>
      </c>
      <c r="C17" s="218">
        <v>100</v>
      </c>
      <c r="D17" s="309" t="s">
        <v>364</v>
      </c>
      <c r="E17" s="307" t="s">
        <v>135</v>
      </c>
      <c r="F17" s="263" t="s">
        <v>675</v>
      </c>
      <c r="G17" s="90">
        <v>-10</v>
      </c>
    </row>
    <row r="18" spans="1:7" s="134" customFormat="1" ht="17.25" customHeight="1">
      <c r="A18" s="308"/>
      <c r="B18" s="126" t="s">
        <v>409</v>
      </c>
      <c r="C18" s="218">
        <v>100</v>
      </c>
      <c r="D18" s="309"/>
      <c r="E18" s="307"/>
      <c r="F18" s="89">
        <v>100</v>
      </c>
      <c r="G18" s="132">
        <v>0</v>
      </c>
    </row>
    <row r="19" spans="1:7" s="134" customFormat="1" ht="17.25" customHeight="1">
      <c r="A19" s="308"/>
      <c r="B19" s="126" t="s">
        <v>410</v>
      </c>
      <c r="C19" s="218">
        <v>100</v>
      </c>
      <c r="D19" s="309"/>
      <c r="E19" s="307"/>
      <c r="F19" s="89">
        <v>100</v>
      </c>
      <c r="G19" s="132">
        <v>0</v>
      </c>
    </row>
    <row r="20" spans="1:7" s="134" customFormat="1" ht="17.25" customHeight="1">
      <c r="A20" s="308"/>
      <c r="B20" s="126" t="s">
        <v>411</v>
      </c>
      <c r="C20" s="218">
        <v>100</v>
      </c>
      <c r="D20" s="309"/>
      <c r="E20" s="307"/>
      <c r="F20" s="89">
        <v>100</v>
      </c>
      <c r="G20" s="132">
        <v>0</v>
      </c>
    </row>
    <row r="21" spans="1:7" s="134" customFormat="1" ht="27" customHeight="1">
      <c r="A21" s="308" t="s">
        <v>137</v>
      </c>
      <c r="B21" s="98" t="s">
        <v>412</v>
      </c>
      <c r="C21" s="218">
        <v>100</v>
      </c>
      <c r="D21" s="86" t="s">
        <v>170</v>
      </c>
      <c r="E21" s="307" t="s">
        <v>138</v>
      </c>
      <c r="F21" s="48" t="s">
        <v>645</v>
      </c>
      <c r="G21" s="90">
        <v>-60</v>
      </c>
    </row>
    <row r="22" spans="1:7" s="134" customFormat="1" ht="17.25" customHeight="1">
      <c r="A22" s="308"/>
      <c r="B22" s="98" t="s">
        <v>172</v>
      </c>
      <c r="C22" s="218" t="s">
        <v>173</v>
      </c>
      <c r="D22" s="217" t="s">
        <v>366</v>
      </c>
      <c r="E22" s="307"/>
      <c r="F22" s="87">
        <v>95</v>
      </c>
      <c r="G22" s="132">
        <v>0</v>
      </c>
    </row>
    <row r="23" spans="1:7" s="134" customFormat="1" ht="17.25" customHeight="1">
      <c r="A23" s="308"/>
      <c r="B23" s="98" t="s">
        <v>413</v>
      </c>
      <c r="C23" s="87">
        <v>95</v>
      </c>
      <c r="D23" s="217" t="s">
        <v>367</v>
      </c>
      <c r="E23" s="307"/>
      <c r="F23" s="87">
        <v>100</v>
      </c>
      <c r="G23" s="132">
        <v>0</v>
      </c>
    </row>
    <row r="24" spans="1:7" s="134" customFormat="1" ht="17.25" customHeight="1">
      <c r="A24" s="308"/>
      <c r="B24" s="98" t="s">
        <v>414</v>
      </c>
      <c r="C24" s="87">
        <v>100</v>
      </c>
      <c r="D24" s="217" t="s">
        <v>170</v>
      </c>
      <c r="E24" s="307"/>
      <c r="F24" s="87">
        <v>100</v>
      </c>
      <c r="G24" s="132">
        <v>0</v>
      </c>
    </row>
    <row r="25" spans="1:7" s="134" customFormat="1" ht="17.25" customHeight="1">
      <c r="A25" s="308"/>
      <c r="B25" s="98" t="s">
        <v>415</v>
      </c>
      <c r="C25" s="87">
        <v>100</v>
      </c>
      <c r="D25" s="217" t="s">
        <v>368</v>
      </c>
      <c r="E25" s="307"/>
      <c r="F25" s="87">
        <v>100</v>
      </c>
      <c r="G25" s="132">
        <v>0</v>
      </c>
    </row>
    <row r="26" spans="1:7" s="134" customFormat="1" ht="17.25" customHeight="1">
      <c r="A26" s="308"/>
      <c r="B26" s="98" t="s">
        <v>416</v>
      </c>
      <c r="C26" s="218">
        <v>100</v>
      </c>
      <c r="D26" s="95" t="s">
        <v>179</v>
      </c>
      <c r="E26" s="307"/>
      <c r="F26" s="87">
        <v>99</v>
      </c>
      <c r="G26" s="132">
        <v>0</v>
      </c>
    </row>
    <row r="27" spans="1:7" s="134" customFormat="1" ht="17.25" customHeight="1">
      <c r="A27" s="308"/>
      <c r="B27" s="98" t="s">
        <v>180</v>
      </c>
      <c r="C27" s="87">
        <v>99</v>
      </c>
      <c r="D27" s="126" t="s">
        <v>181</v>
      </c>
      <c r="E27" s="307"/>
      <c r="F27" s="87">
        <v>99</v>
      </c>
      <c r="G27" s="132">
        <v>0</v>
      </c>
    </row>
    <row r="28" spans="1:7" s="134" customFormat="1" ht="17.25" customHeight="1">
      <c r="A28" s="308"/>
      <c r="B28" s="98" t="s">
        <v>182</v>
      </c>
      <c r="C28" s="87">
        <v>99</v>
      </c>
      <c r="D28" s="126" t="s">
        <v>183</v>
      </c>
      <c r="E28" s="307"/>
      <c r="F28" s="87">
        <v>100</v>
      </c>
      <c r="G28" s="132">
        <v>0</v>
      </c>
    </row>
    <row r="29" spans="1:7" s="134" customFormat="1" ht="17.25" customHeight="1">
      <c r="A29" s="308"/>
      <c r="B29" s="98" t="s">
        <v>184</v>
      </c>
      <c r="C29" s="87">
        <v>100</v>
      </c>
      <c r="D29" s="126" t="s">
        <v>185</v>
      </c>
      <c r="E29" s="307"/>
      <c r="F29" s="87">
        <v>100</v>
      </c>
      <c r="G29" s="132">
        <v>0</v>
      </c>
    </row>
    <row r="30" spans="1:7" s="134" customFormat="1" ht="17.25" customHeight="1">
      <c r="A30" s="308"/>
      <c r="B30" s="98" t="s">
        <v>186</v>
      </c>
      <c r="C30" s="87">
        <v>100</v>
      </c>
      <c r="D30" s="126" t="s">
        <v>185</v>
      </c>
      <c r="E30" s="307"/>
      <c r="F30" s="87">
        <v>100</v>
      </c>
      <c r="G30" s="132">
        <v>0</v>
      </c>
    </row>
    <row r="31" spans="1:7" s="134" customFormat="1" ht="17.25" customHeight="1">
      <c r="A31" s="308"/>
      <c r="B31" s="98" t="s">
        <v>187</v>
      </c>
      <c r="C31" s="87">
        <v>100</v>
      </c>
      <c r="D31" s="126" t="s">
        <v>181</v>
      </c>
      <c r="E31" s="307"/>
      <c r="F31" s="87">
        <v>100</v>
      </c>
      <c r="G31" s="132">
        <v>0</v>
      </c>
    </row>
    <row r="32" spans="1:7" s="134" customFormat="1" ht="17.25" customHeight="1">
      <c r="A32" s="308"/>
      <c r="B32" s="98" t="s">
        <v>188</v>
      </c>
      <c r="C32" s="87">
        <v>100</v>
      </c>
      <c r="D32" s="126" t="s">
        <v>185</v>
      </c>
      <c r="E32" s="307"/>
      <c r="F32" s="87">
        <v>100</v>
      </c>
      <c r="G32" s="132">
        <v>0</v>
      </c>
    </row>
    <row r="33" spans="1:7" s="134" customFormat="1" ht="17.25" customHeight="1">
      <c r="A33" s="308"/>
      <c r="B33" s="98" t="s">
        <v>189</v>
      </c>
      <c r="C33" s="87">
        <v>100</v>
      </c>
      <c r="D33" s="126" t="s">
        <v>181</v>
      </c>
      <c r="E33" s="307"/>
      <c r="F33" s="87">
        <v>100</v>
      </c>
      <c r="G33" s="132">
        <v>0</v>
      </c>
    </row>
    <row r="34" spans="1:7" s="134" customFormat="1" ht="17.25" customHeight="1">
      <c r="A34" s="308"/>
      <c r="B34" s="98" t="s">
        <v>190</v>
      </c>
      <c r="C34" s="87">
        <v>100</v>
      </c>
      <c r="D34" s="126" t="s">
        <v>191</v>
      </c>
      <c r="E34" s="307"/>
      <c r="F34" s="87">
        <v>0</v>
      </c>
      <c r="G34" s="132">
        <v>0</v>
      </c>
    </row>
    <row r="35" spans="1:7" s="134" customFormat="1" ht="17.25" customHeight="1">
      <c r="A35" s="308"/>
      <c r="B35" s="98" t="s">
        <v>192</v>
      </c>
      <c r="C35" s="87">
        <v>0</v>
      </c>
      <c r="D35" s="127" t="s">
        <v>139</v>
      </c>
      <c r="E35" s="307"/>
      <c r="F35" s="87">
        <v>0</v>
      </c>
      <c r="G35" s="132">
        <v>0</v>
      </c>
    </row>
    <row r="36" spans="1:7" s="134" customFormat="1" ht="17.25" customHeight="1">
      <c r="A36" s="314" t="s">
        <v>140</v>
      </c>
      <c r="B36" s="98" t="s">
        <v>417</v>
      </c>
      <c r="C36" s="219">
        <v>0</v>
      </c>
      <c r="D36" s="217" t="s">
        <v>369</v>
      </c>
      <c r="E36" s="307" t="s">
        <v>141</v>
      </c>
      <c r="F36" s="89">
        <v>0</v>
      </c>
      <c r="G36" s="136">
        <v>0</v>
      </c>
    </row>
    <row r="37" spans="1:7" s="134" customFormat="1" ht="17.25" customHeight="1">
      <c r="A37" s="314"/>
      <c r="B37" s="95" t="s">
        <v>418</v>
      </c>
      <c r="C37" s="101" t="s">
        <v>166</v>
      </c>
      <c r="D37" s="95" t="s">
        <v>419</v>
      </c>
      <c r="E37" s="307"/>
      <c r="F37" s="89">
        <v>99</v>
      </c>
      <c r="G37" s="136">
        <v>0</v>
      </c>
    </row>
    <row r="38" spans="1:7" s="134" customFormat="1" ht="17.25" customHeight="1">
      <c r="A38" s="314"/>
      <c r="B38" s="95" t="s">
        <v>420</v>
      </c>
      <c r="C38" s="102" t="s">
        <v>371</v>
      </c>
      <c r="D38" s="95" t="s">
        <v>421</v>
      </c>
      <c r="E38" s="307"/>
      <c r="F38" s="89">
        <v>0.01</v>
      </c>
      <c r="G38" s="136">
        <v>0</v>
      </c>
    </row>
    <row r="39" spans="1:7" s="134" customFormat="1" ht="17.25" customHeight="1">
      <c r="A39" s="314"/>
      <c r="B39" s="95" t="s">
        <v>422</v>
      </c>
      <c r="C39" s="104" t="s">
        <v>372</v>
      </c>
      <c r="D39" s="95" t="s">
        <v>423</v>
      </c>
      <c r="E39" s="307"/>
      <c r="F39" s="89">
        <v>90.3</v>
      </c>
      <c r="G39" s="136">
        <v>0</v>
      </c>
    </row>
    <row r="40" spans="1:7" s="134" customFormat="1" ht="17.25" customHeight="1">
      <c r="A40" s="314"/>
      <c r="B40" s="95" t="s">
        <v>373</v>
      </c>
      <c r="C40" s="102" t="s">
        <v>374</v>
      </c>
      <c r="D40" s="95" t="s">
        <v>424</v>
      </c>
      <c r="E40" s="307"/>
      <c r="F40" s="89">
        <v>14418</v>
      </c>
      <c r="G40" s="136">
        <v>-50</v>
      </c>
    </row>
    <row r="41" spans="1:7" s="134" customFormat="1" ht="17.25" customHeight="1">
      <c r="A41" s="314"/>
      <c r="B41" s="95" t="s">
        <v>375</v>
      </c>
      <c r="C41" s="102" t="s">
        <v>374</v>
      </c>
      <c r="D41" s="95" t="s">
        <v>424</v>
      </c>
      <c r="E41" s="307"/>
      <c r="F41" s="89">
        <v>28238</v>
      </c>
      <c r="G41" s="136">
        <v>0</v>
      </c>
    </row>
    <row r="42" spans="1:7" s="134" customFormat="1" ht="17.25" customHeight="1">
      <c r="A42" s="314"/>
      <c r="B42" s="95" t="s">
        <v>425</v>
      </c>
      <c r="C42" s="102" t="s">
        <v>426</v>
      </c>
      <c r="D42" s="95" t="s">
        <v>427</v>
      </c>
      <c r="E42" s="215"/>
      <c r="F42" s="89">
        <v>100</v>
      </c>
      <c r="G42" s="136">
        <v>0</v>
      </c>
    </row>
    <row r="43" spans="1:7" s="134" customFormat="1" ht="21" customHeight="1">
      <c r="A43" s="216" t="s">
        <v>142</v>
      </c>
      <c r="B43" s="312" t="s">
        <v>376</v>
      </c>
      <c r="C43" s="312"/>
      <c r="D43" s="312"/>
      <c r="E43" s="219" t="s">
        <v>143</v>
      </c>
      <c r="F43" s="46" t="s">
        <v>582</v>
      </c>
      <c r="G43" s="90">
        <v>0</v>
      </c>
    </row>
    <row r="44" spans="1:7" s="134" customFormat="1" ht="21" customHeight="1">
      <c r="A44" s="216" t="s">
        <v>144</v>
      </c>
      <c r="B44" s="312" t="s">
        <v>377</v>
      </c>
      <c r="C44" s="312"/>
      <c r="D44" s="312"/>
      <c r="E44" s="219" t="s">
        <v>143</v>
      </c>
      <c r="F44" s="47" t="s">
        <v>582</v>
      </c>
      <c r="G44" s="90">
        <v>0</v>
      </c>
    </row>
    <row r="45" spans="1:7" s="134" customFormat="1" ht="21" customHeight="1" thickBot="1">
      <c r="A45" s="106" t="s">
        <v>145</v>
      </c>
      <c r="B45" s="313" t="s">
        <v>378</v>
      </c>
      <c r="C45" s="313"/>
      <c r="D45" s="327"/>
      <c r="E45" s="239" t="s">
        <v>127</v>
      </c>
      <c r="F45" s="240" t="s">
        <v>582</v>
      </c>
      <c r="G45" s="241">
        <v>0</v>
      </c>
    </row>
    <row r="46" spans="1:7" ht="21" customHeight="1" thickBot="1">
      <c r="A46" s="232"/>
      <c r="B46" s="233"/>
      <c r="C46" s="232"/>
      <c r="D46" s="310" t="s">
        <v>639</v>
      </c>
      <c r="E46" s="311"/>
      <c r="F46" s="311"/>
      <c r="G46" s="248">
        <f>SUM(G3:G45)</f>
        <v>-320</v>
      </c>
    </row>
    <row r="51" spans="5:5">
      <c r="E51" s="25"/>
    </row>
    <row r="52" spans="5:5">
      <c r="E52" s="25"/>
    </row>
  </sheetData>
  <sheetProtection password="8BE7" sheet="1" objects="1" scenarios="1" selectLockedCells="1" selectUnlockedCells="1"/>
  <mergeCells count="28">
    <mergeCell ref="D46:F46"/>
    <mergeCell ref="B43:D43"/>
    <mergeCell ref="B44:D44"/>
    <mergeCell ref="B45:D45"/>
    <mergeCell ref="A7:A8"/>
    <mergeCell ref="D7:D8"/>
    <mergeCell ref="A13:A16"/>
    <mergeCell ref="D13:D16"/>
    <mergeCell ref="D17:D20"/>
    <mergeCell ref="E17:E20"/>
    <mergeCell ref="E7:E8"/>
    <mergeCell ref="A9:A10"/>
    <mergeCell ref="A36:A42"/>
    <mergeCell ref="E36:E41"/>
    <mergeCell ref="A21:A35"/>
    <mergeCell ref="E21:E35"/>
    <mergeCell ref="E13:E16"/>
    <mergeCell ref="D9:D10"/>
    <mergeCell ref="E9:E10"/>
    <mergeCell ref="A17:A20"/>
    <mergeCell ref="A1:G1"/>
    <mergeCell ref="A3:A4"/>
    <mergeCell ref="E3:E4"/>
    <mergeCell ref="A5:A6"/>
    <mergeCell ref="D5:D6"/>
    <mergeCell ref="E5:E6"/>
    <mergeCell ref="A11:A12"/>
    <mergeCell ref="E11:E12"/>
  </mergeCells>
  <phoneticPr fontId="5" type="noConversion"/>
  <conditionalFormatting sqref="C9:C10">
    <cfRule type="expression" dxfId="6" priority="3" stopIfTrue="1">
      <formula>C9&lt;&gt;#REF!</formula>
    </cfRule>
  </conditionalFormatting>
  <conditionalFormatting sqref="C5:C8">
    <cfRule type="expression" dxfId="5" priority="4" stopIfTrue="1">
      <formula>C5&lt;&gt;#REF!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workbookViewId="0">
      <selection activeCell="H40" sqref="H40"/>
    </sheetView>
  </sheetViews>
  <sheetFormatPr defaultColWidth="8.875" defaultRowHeight="13.5"/>
  <cols>
    <col min="1" max="1" width="17.375" style="50" customWidth="1"/>
    <col min="2" max="2" width="41.5" style="50" customWidth="1"/>
    <col min="3" max="3" width="28.25" style="50" customWidth="1"/>
    <col min="4" max="4" width="57.375" style="50" customWidth="1"/>
    <col min="5" max="5" width="12.75" style="50" customWidth="1"/>
    <col min="6" max="6" width="16.75" style="50" customWidth="1"/>
    <col min="7" max="7" width="14.5" style="55" customWidth="1"/>
    <col min="8" max="23" width="4.125" style="50" customWidth="1"/>
    <col min="24" max="16384" width="8.875" style="50"/>
  </cols>
  <sheetData>
    <row r="1" spans="1:7" ht="27" customHeight="1" thickBot="1">
      <c r="A1" s="306" t="s">
        <v>42</v>
      </c>
      <c r="B1" s="306"/>
      <c r="C1" s="306"/>
      <c r="D1" s="306"/>
      <c r="E1" s="306"/>
      <c r="F1" s="306"/>
      <c r="G1" s="306"/>
    </row>
    <row r="2" spans="1:7" s="64" customFormat="1" ht="20.25" customHeight="1" thickBot="1">
      <c r="A2" s="51" t="s">
        <v>35</v>
      </c>
      <c r="B2" s="52" t="s">
        <v>36</v>
      </c>
      <c r="C2" s="53" t="s">
        <v>37</v>
      </c>
      <c r="D2" s="53" t="s">
        <v>38</v>
      </c>
      <c r="E2" s="52" t="s">
        <v>39</v>
      </c>
      <c r="F2" s="56" t="s">
        <v>40</v>
      </c>
      <c r="G2" s="54" t="s">
        <v>41</v>
      </c>
    </row>
    <row r="3" spans="1:7" s="134" customFormat="1" ht="26.25" customHeight="1">
      <c r="A3" s="322" t="s">
        <v>354</v>
      </c>
      <c r="B3" s="122" t="s">
        <v>430</v>
      </c>
      <c r="C3" s="81" t="s">
        <v>431</v>
      </c>
      <c r="D3" s="81" t="s">
        <v>652</v>
      </c>
      <c r="E3" s="328" t="s">
        <v>318</v>
      </c>
      <c r="F3" s="83" t="s">
        <v>128</v>
      </c>
      <c r="G3" s="129">
        <v>100</v>
      </c>
    </row>
    <row r="4" spans="1:7" s="134" customFormat="1" ht="34.15" customHeight="1">
      <c r="A4" s="308"/>
      <c r="B4" s="246" t="s">
        <v>650</v>
      </c>
      <c r="C4" s="247" t="s">
        <v>651</v>
      </c>
      <c r="D4" s="95" t="s">
        <v>653</v>
      </c>
      <c r="E4" s="324"/>
      <c r="F4" s="103" t="s">
        <v>128</v>
      </c>
      <c r="G4" s="131">
        <v>100</v>
      </c>
    </row>
    <row r="5" spans="1:7" s="134" customFormat="1" ht="19.5" customHeight="1">
      <c r="A5" s="308"/>
      <c r="B5" s="86" t="s">
        <v>463</v>
      </c>
      <c r="C5" s="86" t="s">
        <v>464</v>
      </c>
      <c r="D5" s="81" t="s">
        <v>652</v>
      </c>
      <c r="E5" s="324"/>
      <c r="F5" s="89" t="s">
        <v>678</v>
      </c>
      <c r="G5" s="131">
        <v>100</v>
      </c>
    </row>
    <row r="6" spans="1:7" s="134" customFormat="1" ht="19.5" customHeight="1">
      <c r="A6" s="85" t="s">
        <v>146</v>
      </c>
      <c r="B6" s="126" t="s">
        <v>432</v>
      </c>
      <c r="C6" s="87" t="s">
        <v>210</v>
      </c>
      <c r="D6" s="137" t="s">
        <v>211</v>
      </c>
      <c r="E6" s="307" t="s">
        <v>315</v>
      </c>
      <c r="F6" s="89">
        <v>97.8</v>
      </c>
      <c r="G6" s="132">
        <v>50</v>
      </c>
    </row>
    <row r="7" spans="1:7" s="134" customFormat="1" ht="19.5" customHeight="1">
      <c r="A7" s="85" t="s">
        <v>148</v>
      </c>
      <c r="B7" s="126" t="s">
        <v>433</v>
      </c>
      <c r="C7" s="147" t="s">
        <v>581</v>
      </c>
      <c r="D7" s="138" t="s">
        <v>212</v>
      </c>
      <c r="E7" s="307"/>
      <c r="F7" s="89">
        <v>0</v>
      </c>
      <c r="G7" s="132">
        <v>0</v>
      </c>
    </row>
    <row r="8" spans="1:7" s="134" customFormat="1" ht="19.5" customHeight="1">
      <c r="A8" s="92" t="s">
        <v>150</v>
      </c>
      <c r="B8" s="126" t="s">
        <v>433</v>
      </c>
      <c r="C8" s="87" t="s">
        <v>213</v>
      </c>
      <c r="D8" s="137" t="s">
        <v>211</v>
      </c>
      <c r="E8" s="307"/>
      <c r="F8" s="89">
        <v>76.599999999999994</v>
      </c>
      <c r="G8" s="132">
        <v>-200</v>
      </c>
    </row>
    <row r="9" spans="1:7" s="134" customFormat="1" ht="19.5" customHeight="1">
      <c r="A9" s="308" t="s">
        <v>137</v>
      </c>
      <c r="B9" s="98" t="s">
        <v>434</v>
      </c>
      <c r="C9" s="87">
        <v>100</v>
      </c>
      <c r="D9" s="123" t="s">
        <v>353</v>
      </c>
      <c r="E9" s="307" t="s">
        <v>138</v>
      </c>
      <c r="F9" s="89">
        <v>100</v>
      </c>
      <c r="G9" s="136">
        <v>0</v>
      </c>
    </row>
    <row r="10" spans="1:7" s="134" customFormat="1" ht="19.5" customHeight="1">
      <c r="A10" s="308"/>
      <c r="B10" s="98" t="s">
        <v>435</v>
      </c>
      <c r="C10" s="93" t="s">
        <v>173</v>
      </c>
      <c r="D10" s="125" t="s">
        <v>390</v>
      </c>
      <c r="E10" s="307"/>
      <c r="F10" s="89" t="s">
        <v>100</v>
      </c>
      <c r="G10" s="136">
        <v>0</v>
      </c>
    </row>
    <row r="11" spans="1:7" s="134" customFormat="1" ht="19.5" customHeight="1">
      <c r="A11" s="308"/>
      <c r="B11" s="98" t="s">
        <v>436</v>
      </c>
      <c r="C11" s="87">
        <v>100</v>
      </c>
      <c r="D11" s="123" t="s">
        <v>437</v>
      </c>
      <c r="E11" s="307"/>
      <c r="F11" s="89">
        <v>100</v>
      </c>
      <c r="G11" s="136">
        <v>0</v>
      </c>
    </row>
    <row r="12" spans="1:7" s="134" customFormat="1" ht="19.5" customHeight="1">
      <c r="A12" s="308"/>
      <c r="B12" s="98" t="s">
        <v>438</v>
      </c>
      <c r="C12" s="101" t="s">
        <v>175</v>
      </c>
      <c r="D12" s="125" t="s">
        <v>225</v>
      </c>
      <c r="E12" s="307"/>
      <c r="F12" s="89" t="s">
        <v>63</v>
      </c>
      <c r="G12" s="136">
        <v>0</v>
      </c>
    </row>
    <row r="13" spans="1:7" s="134" customFormat="1" ht="19.5" customHeight="1">
      <c r="A13" s="308"/>
      <c r="B13" s="98" t="s">
        <v>439</v>
      </c>
      <c r="C13" s="87">
        <v>100</v>
      </c>
      <c r="D13" s="125" t="s">
        <v>223</v>
      </c>
      <c r="E13" s="307"/>
      <c r="F13" s="89">
        <v>100</v>
      </c>
      <c r="G13" s="136">
        <v>0</v>
      </c>
    </row>
    <row r="14" spans="1:7" s="134" customFormat="1" ht="19.5" customHeight="1">
      <c r="A14" s="308"/>
      <c r="B14" s="98" t="s">
        <v>440</v>
      </c>
      <c r="C14" s="87">
        <v>100</v>
      </c>
      <c r="D14" s="125" t="s">
        <v>392</v>
      </c>
      <c r="E14" s="307"/>
      <c r="F14" s="89">
        <v>100</v>
      </c>
      <c r="G14" s="136">
        <v>0</v>
      </c>
    </row>
    <row r="15" spans="1:7" s="134" customFormat="1" ht="19.5" customHeight="1">
      <c r="A15" s="308"/>
      <c r="B15" s="98" t="s">
        <v>441</v>
      </c>
      <c r="C15" s="87">
        <v>100</v>
      </c>
      <c r="D15" s="126" t="s">
        <v>227</v>
      </c>
      <c r="E15" s="307"/>
      <c r="F15" s="89">
        <v>100</v>
      </c>
      <c r="G15" s="136">
        <v>0</v>
      </c>
    </row>
    <row r="16" spans="1:7" s="134" customFormat="1" ht="19.5" customHeight="1">
      <c r="A16" s="308"/>
      <c r="B16" s="98" t="s">
        <v>180</v>
      </c>
      <c r="C16" s="87">
        <v>99</v>
      </c>
      <c r="D16" s="126" t="s">
        <v>181</v>
      </c>
      <c r="E16" s="307"/>
      <c r="F16" s="89">
        <v>99</v>
      </c>
      <c r="G16" s="136">
        <v>0</v>
      </c>
    </row>
    <row r="17" spans="1:7" s="134" customFormat="1" ht="19.5" customHeight="1">
      <c r="A17" s="308"/>
      <c r="B17" s="98" t="s">
        <v>182</v>
      </c>
      <c r="C17" s="87">
        <v>99</v>
      </c>
      <c r="D17" s="126" t="s">
        <v>183</v>
      </c>
      <c r="E17" s="307"/>
      <c r="F17" s="89">
        <v>99</v>
      </c>
      <c r="G17" s="136">
        <v>0</v>
      </c>
    </row>
    <row r="18" spans="1:7" s="134" customFormat="1" ht="19.5" customHeight="1">
      <c r="A18" s="308"/>
      <c r="B18" s="98" t="s">
        <v>184</v>
      </c>
      <c r="C18" s="87">
        <v>100</v>
      </c>
      <c r="D18" s="126" t="s">
        <v>185</v>
      </c>
      <c r="E18" s="307"/>
      <c r="F18" s="89">
        <v>100</v>
      </c>
      <c r="G18" s="136">
        <v>0</v>
      </c>
    </row>
    <row r="19" spans="1:7" s="134" customFormat="1" ht="19.5" customHeight="1">
      <c r="A19" s="308"/>
      <c r="B19" s="98" t="s">
        <v>186</v>
      </c>
      <c r="C19" s="87">
        <v>100</v>
      </c>
      <c r="D19" s="126" t="s">
        <v>185</v>
      </c>
      <c r="E19" s="307"/>
      <c r="F19" s="89">
        <v>100</v>
      </c>
      <c r="G19" s="136">
        <v>0</v>
      </c>
    </row>
    <row r="20" spans="1:7" s="134" customFormat="1" ht="19.5" customHeight="1">
      <c r="A20" s="308"/>
      <c r="B20" s="98" t="s">
        <v>187</v>
      </c>
      <c r="C20" s="87">
        <v>100</v>
      </c>
      <c r="D20" s="126" t="s">
        <v>181</v>
      </c>
      <c r="E20" s="307"/>
      <c r="F20" s="89">
        <v>100</v>
      </c>
      <c r="G20" s="136">
        <v>0</v>
      </c>
    </row>
    <row r="21" spans="1:7" s="134" customFormat="1" ht="19.5" customHeight="1">
      <c r="A21" s="308"/>
      <c r="B21" s="98" t="s">
        <v>188</v>
      </c>
      <c r="C21" s="87">
        <v>100</v>
      </c>
      <c r="D21" s="126" t="s">
        <v>185</v>
      </c>
      <c r="E21" s="307"/>
      <c r="F21" s="89">
        <v>100</v>
      </c>
      <c r="G21" s="136">
        <v>0</v>
      </c>
    </row>
    <row r="22" spans="1:7" s="134" customFormat="1" ht="19.5" customHeight="1">
      <c r="A22" s="308"/>
      <c r="B22" s="98" t="s">
        <v>189</v>
      </c>
      <c r="C22" s="87">
        <v>100</v>
      </c>
      <c r="D22" s="126" t="s">
        <v>181</v>
      </c>
      <c r="E22" s="307"/>
      <c r="F22" s="89">
        <v>100</v>
      </c>
      <c r="G22" s="136">
        <v>0</v>
      </c>
    </row>
    <row r="23" spans="1:7" s="134" customFormat="1" ht="19.5" customHeight="1">
      <c r="A23" s="308"/>
      <c r="B23" s="98" t="s">
        <v>190</v>
      </c>
      <c r="C23" s="87">
        <v>100</v>
      </c>
      <c r="D23" s="126" t="s">
        <v>191</v>
      </c>
      <c r="E23" s="307"/>
      <c r="F23" s="89">
        <v>100</v>
      </c>
      <c r="G23" s="136">
        <v>0</v>
      </c>
    </row>
    <row r="24" spans="1:7" s="134" customFormat="1" ht="19.5" customHeight="1">
      <c r="A24" s="308"/>
      <c r="B24" s="98" t="s">
        <v>192</v>
      </c>
      <c r="C24" s="87">
        <v>0</v>
      </c>
      <c r="D24" s="127" t="s">
        <v>155</v>
      </c>
      <c r="E24" s="307"/>
      <c r="F24" s="89">
        <v>0</v>
      </c>
      <c r="G24" s="136">
        <v>0</v>
      </c>
    </row>
    <row r="25" spans="1:7" s="134" customFormat="1" ht="19.5" customHeight="1">
      <c r="A25" s="314" t="s">
        <v>156</v>
      </c>
      <c r="B25" s="98" t="s">
        <v>442</v>
      </c>
      <c r="C25" s="105">
        <v>0</v>
      </c>
      <c r="D25" s="125" t="s">
        <v>327</v>
      </c>
      <c r="E25" s="307" t="s">
        <v>157</v>
      </c>
      <c r="F25" s="89">
        <v>1</v>
      </c>
      <c r="G25" s="136">
        <v>-50</v>
      </c>
    </row>
    <row r="26" spans="1:7" s="134" customFormat="1" ht="19.5" customHeight="1">
      <c r="A26" s="314"/>
      <c r="B26" s="86" t="s">
        <v>443</v>
      </c>
      <c r="C26" s="101" t="s">
        <v>194</v>
      </c>
      <c r="D26" s="126" t="s">
        <v>195</v>
      </c>
      <c r="E26" s="307"/>
      <c r="F26" s="89">
        <v>99.96</v>
      </c>
      <c r="G26" s="136">
        <v>0</v>
      </c>
    </row>
    <row r="27" spans="1:7" s="134" customFormat="1" ht="19.5" customHeight="1">
      <c r="A27" s="314"/>
      <c r="B27" s="95" t="s">
        <v>444</v>
      </c>
      <c r="C27" s="102" t="s">
        <v>197</v>
      </c>
      <c r="D27" s="126" t="s">
        <v>198</v>
      </c>
      <c r="E27" s="307"/>
      <c r="F27" s="89">
        <v>0</v>
      </c>
      <c r="G27" s="136">
        <v>0</v>
      </c>
    </row>
    <row r="28" spans="1:7" s="134" customFormat="1" ht="19.5" customHeight="1">
      <c r="A28" s="314"/>
      <c r="B28" s="86" t="s">
        <v>202</v>
      </c>
      <c r="C28" s="102" t="s">
        <v>203</v>
      </c>
      <c r="D28" s="126" t="s">
        <v>204</v>
      </c>
      <c r="E28" s="307"/>
      <c r="F28" s="89">
        <v>7821</v>
      </c>
      <c r="G28" s="136">
        <v>-50</v>
      </c>
    </row>
    <row r="29" spans="1:7" s="134" customFormat="1" ht="19.5" customHeight="1">
      <c r="A29" s="314"/>
      <c r="B29" s="86" t="s">
        <v>205</v>
      </c>
      <c r="C29" s="102" t="s">
        <v>203</v>
      </c>
      <c r="D29" s="126" t="s">
        <v>204</v>
      </c>
      <c r="E29" s="307"/>
      <c r="F29" s="89">
        <v>28884</v>
      </c>
      <c r="G29" s="136">
        <v>0</v>
      </c>
    </row>
    <row r="30" spans="1:7" s="134" customFormat="1" ht="19.5" customHeight="1">
      <c r="A30" s="314"/>
      <c r="B30" s="86" t="s">
        <v>445</v>
      </c>
      <c r="C30" s="102" t="s">
        <v>679</v>
      </c>
      <c r="D30" s="126" t="s">
        <v>446</v>
      </c>
      <c r="E30" s="307"/>
      <c r="F30" s="89" t="s">
        <v>680</v>
      </c>
      <c r="G30" s="136">
        <v>150</v>
      </c>
    </row>
    <row r="31" spans="1:7" s="134" customFormat="1" ht="19.5" customHeight="1">
      <c r="A31" s="314"/>
      <c r="B31" s="86" t="s">
        <v>447</v>
      </c>
      <c r="C31" s="102" t="s">
        <v>448</v>
      </c>
      <c r="D31" s="126" t="s">
        <v>449</v>
      </c>
      <c r="E31" s="307"/>
      <c r="F31" s="89">
        <v>346.5</v>
      </c>
      <c r="G31" s="136">
        <v>50</v>
      </c>
    </row>
    <row r="32" spans="1:7" s="134" customFormat="1" ht="19.5" customHeight="1">
      <c r="A32" s="314"/>
      <c r="B32" s="86" t="s">
        <v>450</v>
      </c>
      <c r="C32" s="102" t="s">
        <v>451</v>
      </c>
      <c r="D32" s="126" t="s">
        <v>449</v>
      </c>
      <c r="E32" s="307"/>
      <c r="F32" s="89">
        <v>40.200000000000003</v>
      </c>
      <c r="G32" s="136">
        <v>-50</v>
      </c>
    </row>
    <row r="33" spans="1:7" s="134" customFormat="1" ht="19.5" customHeight="1">
      <c r="A33" s="314"/>
      <c r="B33" s="86" t="s">
        <v>452</v>
      </c>
      <c r="C33" s="139" t="s">
        <v>453</v>
      </c>
      <c r="D33" s="126" t="s">
        <v>454</v>
      </c>
      <c r="E33" s="307"/>
      <c r="F33" s="89">
        <v>26.14</v>
      </c>
      <c r="G33" s="136">
        <v>-50</v>
      </c>
    </row>
    <row r="34" spans="1:7" s="134" customFormat="1" ht="19.5" customHeight="1">
      <c r="A34" s="314"/>
      <c r="B34" s="86" t="s">
        <v>455</v>
      </c>
      <c r="C34" s="102" t="s">
        <v>456</v>
      </c>
      <c r="D34" s="126" t="s">
        <v>449</v>
      </c>
      <c r="E34" s="307"/>
      <c r="F34" s="89">
        <v>4</v>
      </c>
      <c r="G34" s="136">
        <v>50</v>
      </c>
    </row>
    <row r="35" spans="1:7" s="134" customFormat="1" ht="19.5" customHeight="1">
      <c r="A35" s="314"/>
      <c r="B35" s="86" t="s">
        <v>457</v>
      </c>
      <c r="C35" s="102" t="s">
        <v>458</v>
      </c>
      <c r="D35" s="126" t="s">
        <v>459</v>
      </c>
      <c r="E35" s="307"/>
      <c r="F35" s="89">
        <v>85.72</v>
      </c>
      <c r="G35" s="136">
        <v>-50</v>
      </c>
    </row>
    <row r="36" spans="1:7" s="134" customFormat="1" ht="19.5" customHeight="1">
      <c r="A36" s="314"/>
      <c r="B36" s="86" t="s">
        <v>460</v>
      </c>
      <c r="C36" s="102" t="s">
        <v>461</v>
      </c>
      <c r="D36" s="126" t="s">
        <v>462</v>
      </c>
      <c r="E36" s="307"/>
      <c r="F36" s="89">
        <v>100</v>
      </c>
      <c r="G36" s="136">
        <v>0</v>
      </c>
    </row>
    <row r="37" spans="1:7" s="134" customFormat="1" ht="21" customHeight="1">
      <c r="A37" s="85" t="s">
        <v>158</v>
      </c>
      <c r="B37" s="312" t="s">
        <v>206</v>
      </c>
      <c r="C37" s="312"/>
      <c r="D37" s="312"/>
      <c r="E37" s="105" t="s">
        <v>159</v>
      </c>
      <c r="F37" s="47" t="s">
        <v>582</v>
      </c>
      <c r="G37" s="90">
        <v>0</v>
      </c>
    </row>
    <row r="38" spans="1:7" s="134" customFormat="1" ht="21" customHeight="1">
      <c r="A38" s="85" t="s">
        <v>160</v>
      </c>
      <c r="B38" s="312" t="s">
        <v>207</v>
      </c>
      <c r="C38" s="312"/>
      <c r="D38" s="312"/>
      <c r="E38" s="105" t="s">
        <v>159</v>
      </c>
      <c r="F38" s="47" t="s">
        <v>582</v>
      </c>
      <c r="G38" s="90">
        <v>0</v>
      </c>
    </row>
    <row r="39" spans="1:7" s="134" customFormat="1" ht="21" customHeight="1" thickBot="1">
      <c r="A39" s="106" t="s">
        <v>161</v>
      </c>
      <c r="B39" s="313" t="s">
        <v>208</v>
      </c>
      <c r="C39" s="313"/>
      <c r="D39" s="313"/>
      <c r="E39" s="107" t="s">
        <v>147</v>
      </c>
      <c r="F39" s="49" t="s">
        <v>582</v>
      </c>
      <c r="G39" s="109">
        <v>0</v>
      </c>
    </row>
    <row r="40" spans="1:7" ht="21" customHeight="1" thickBot="1">
      <c r="D40" s="310" t="s">
        <v>638</v>
      </c>
      <c r="E40" s="311"/>
      <c r="F40" s="311"/>
      <c r="G40" s="248">
        <f>SUM(G3:G39)</f>
        <v>150</v>
      </c>
    </row>
  </sheetData>
  <sheetProtection password="8BE7" sheet="1" objects="1" scenarios="1" selectLockedCells="1" selectUnlockedCells="1"/>
  <mergeCells count="12">
    <mergeCell ref="D40:F40"/>
    <mergeCell ref="B38:D38"/>
    <mergeCell ref="B39:D39"/>
    <mergeCell ref="A25:A36"/>
    <mergeCell ref="E25:E36"/>
    <mergeCell ref="A1:G1"/>
    <mergeCell ref="B37:D37"/>
    <mergeCell ref="A9:A24"/>
    <mergeCell ref="E9:E24"/>
    <mergeCell ref="A3:A5"/>
    <mergeCell ref="E3:E5"/>
    <mergeCell ref="E6:E8"/>
  </mergeCells>
  <phoneticPr fontId="5" type="noConversion"/>
  <conditionalFormatting sqref="C6:C7">
    <cfRule type="expression" dxfId="4" priority="2" stopIfTrue="1">
      <formula>C6&lt;&gt;#REF!</formula>
    </cfRule>
  </conditionalFormatting>
  <conditionalFormatting sqref="C8">
    <cfRule type="expression" dxfId="3" priority="1" stopIfTrue="1">
      <formula>C8&lt;&gt;#REF!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H28" sqref="H28"/>
    </sheetView>
  </sheetViews>
  <sheetFormatPr defaultColWidth="8.875" defaultRowHeight="13.5"/>
  <cols>
    <col min="1" max="1" width="21.375" style="210" customWidth="1"/>
    <col min="2" max="2" width="49.375" style="210" customWidth="1"/>
    <col min="3" max="3" width="19" style="210" customWidth="1"/>
    <col min="4" max="4" width="56.125" style="210" customWidth="1"/>
    <col min="5" max="5" width="13.375" style="210" customWidth="1"/>
    <col min="6" max="7" width="14.125" style="213" customWidth="1"/>
    <col min="8" max="19" width="6.625" style="210" customWidth="1"/>
    <col min="20" max="16384" width="8.875" style="210"/>
  </cols>
  <sheetData>
    <row r="1" spans="1:7" ht="27" customHeight="1" thickBot="1">
      <c r="A1" s="306" t="s">
        <v>65</v>
      </c>
      <c r="B1" s="306"/>
      <c r="C1" s="306"/>
      <c r="D1" s="306"/>
      <c r="E1" s="306"/>
      <c r="F1" s="306"/>
      <c r="G1" s="306"/>
    </row>
    <row r="2" spans="1:7" s="211" customFormat="1" ht="30.75" customHeight="1" thickBot="1">
      <c r="A2" s="51" t="s">
        <v>54</v>
      </c>
      <c r="B2" s="52" t="s">
        <v>55</v>
      </c>
      <c r="C2" s="53" t="s">
        <v>56</v>
      </c>
      <c r="D2" s="53" t="s">
        <v>57</v>
      </c>
      <c r="E2" s="52" t="s">
        <v>58</v>
      </c>
      <c r="F2" s="56" t="s">
        <v>59</v>
      </c>
      <c r="G2" s="54" t="s">
        <v>60</v>
      </c>
    </row>
    <row r="3" spans="1:7" s="212" customFormat="1" ht="24" customHeight="1">
      <c r="A3" s="322" t="s">
        <v>354</v>
      </c>
      <c r="B3" s="122" t="s">
        <v>468</v>
      </c>
      <c r="C3" s="207" t="s">
        <v>465</v>
      </c>
      <c r="D3" s="81" t="s">
        <v>652</v>
      </c>
      <c r="E3" s="328" t="s">
        <v>318</v>
      </c>
      <c r="F3" s="83" t="s">
        <v>128</v>
      </c>
      <c r="G3" s="129">
        <v>100</v>
      </c>
    </row>
    <row r="4" spans="1:7" s="212" customFormat="1" ht="24" customHeight="1">
      <c r="A4" s="308"/>
      <c r="B4" s="86" t="s">
        <v>469</v>
      </c>
      <c r="C4" s="208" t="s">
        <v>466</v>
      </c>
      <c r="D4" s="81" t="s">
        <v>652</v>
      </c>
      <c r="E4" s="324"/>
      <c r="F4" s="103" t="s">
        <v>128</v>
      </c>
      <c r="G4" s="131">
        <v>100</v>
      </c>
    </row>
    <row r="5" spans="1:7" s="212" customFormat="1" ht="24" customHeight="1">
      <c r="A5" s="308" t="s">
        <v>129</v>
      </c>
      <c r="B5" s="126" t="s">
        <v>470</v>
      </c>
      <c r="C5" s="87" t="s">
        <v>162</v>
      </c>
      <c r="D5" s="312" t="s">
        <v>211</v>
      </c>
      <c r="E5" s="307" t="s">
        <v>318</v>
      </c>
      <c r="F5" s="89">
        <v>99.49</v>
      </c>
      <c r="G5" s="132">
        <v>100</v>
      </c>
    </row>
    <row r="6" spans="1:7" s="212" customFormat="1" ht="24" customHeight="1">
      <c r="A6" s="308"/>
      <c r="B6" s="126" t="s">
        <v>471</v>
      </c>
      <c r="C6" s="87" t="s">
        <v>162</v>
      </c>
      <c r="D6" s="317"/>
      <c r="E6" s="307"/>
      <c r="F6" s="89">
        <v>99.99</v>
      </c>
      <c r="G6" s="132">
        <v>100</v>
      </c>
    </row>
    <row r="7" spans="1:7" s="212" customFormat="1" ht="24" customHeight="1">
      <c r="A7" s="308" t="s">
        <v>130</v>
      </c>
      <c r="B7" s="126" t="s">
        <v>472</v>
      </c>
      <c r="C7" s="147" t="s">
        <v>581</v>
      </c>
      <c r="D7" s="318" t="s">
        <v>164</v>
      </c>
      <c r="E7" s="307" t="s">
        <v>127</v>
      </c>
      <c r="F7" s="89">
        <v>0</v>
      </c>
      <c r="G7" s="132">
        <v>0</v>
      </c>
    </row>
    <row r="8" spans="1:7" s="212" customFormat="1" ht="24" customHeight="1">
      <c r="A8" s="308"/>
      <c r="B8" s="126" t="s">
        <v>473</v>
      </c>
      <c r="C8" s="147" t="s">
        <v>581</v>
      </c>
      <c r="D8" s="318"/>
      <c r="E8" s="307"/>
      <c r="F8" s="89">
        <v>0</v>
      </c>
      <c r="G8" s="132">
        <v>0</v>
      </c>
    </row>
    <row r="9" spans="1:7" s="212" customFormat="1" ht="24" customHeight="1">
      <c r="A9" s="92" t="s">
        <v>132</v>
      </c>
      <c r="B9" s="126" t="s">
        <v>474</v>
      </c>
      <c r="C9" s="87" t="s">
        <v>165</v>
      </c>
      <c r="D9" s="88" t="s">
        <v>163</v>
      </c>
      <c r="E9" s="135" t="s">
        <v>318</v>
      </c>
      <c r="F9" s="89">
        <v>100</v>
      </c>
      <c r="G9" s="132">
        <v>100</v>
      </c>
    </row>
    <row r="10" spans="1:7" s="212" customFormat="1" ht="24" customHeight="1">
      <c r="A10" s="308" t="s">
        <v>137</v>
      </c>
      <c r="B10" s="98" t="s">
        <v>592</v>
      </c>
      <c r="C10" s="87">
        <v>100</v>
      </c>
      <c r="D10" s="86" t="s">
        <v>467</v>
      </c>
      <c r="E10" s="307" t="s">
        <v>138</v>
      </c>
      <c r="F10" s="89">
        <v>100</v>
      </c>
      <c r="G10" s="136">
        <v>0</v>
      </c>
    </row>
    <row r="11" spans="1:7" s="212" customFormat="1" ht="24" customHeight="1">
      <c r="A11" s="308"/>
      <c r="B11" s="98" t="s">
        <v>440</v>
      </c>
      <c r="C11" s="87">
        <v>100</v>
      </c>
      <c r="D11" s="94" t="s">
        <v>392</v>
      </c>
      <c r="E11" s="307"/>
      <c r="F11" s="89">
        <v>100</v>
      </c>
      <c r="G11" s="136">
        <v>0</v>
      </c>
    </row>
    <row r="12" spans="1:7" s="212" customFormat="1" ht="24" customHeight="1">
      <c r="A12" s="308"/>
      <c r="B12" s="98" t="s">
        <v>180</v>
      </c>
      <c r="C12" s="87">
        <v>99</v>
      </c>
      <c r="D12" s="126" t="s">
        <v>181</v>
      </c>
      <c r="E12" s="307"/>
      <c r="F12" s="89">
        <v>99</v>
      </c>
      <c r="G12" s="136">
        <v>0</v>
      </c>
    </row>
    <row r="13" spans="1:7" s="212" customFormat="1" ht="24" customHeight="1">
      <c r="A13" s="308"/>
      <c r="B13" s="98" t="s">
        <v>182</v>
      </c>
      <c r="C13" s="87">
        <v>99</v>
      </c>
      <c r="D13" s="126" t="s">
        <v>183</v>
      </c>
      <c r="E13" s="307"/>
      <c r="F13" s="89">
        <v>99</v>
      </c>
      <c r="G13" s="136">
        <v>0</v>
      </c>
    </row>
    <row r="14" spans="1:7" s="212" customFormat="1" ht="24" customHeight="1">
      <c r="A14" s="308"/>
      <c r="B14" s="98" t="s">
        <v>184</v>
      </c>
      <c r="C14" s="87">
        <v>100</v>
      </c>
      <c r="D14" s="126" t="s">
        <v>185</v>
      </c>
      <c r="E14" s="307"/>
      <c r="F14" s="89">
        <v>100</v>
      </c>
      <c r="G14" s="136">
        <v>0</v>
      </c>
    </row>
    <row r="15" spans="1:7" s="212" customFormat="1" ht="24" customHeight="1">
      <c r="A15" s="308"/>
      <c r="B15" s="98" t="s">
        <v>186</v>
      </c>
      <c r="C15" s="87">
        <v>100</v>
      </c>
      <c r="D15" s="126" t="s">
        <v>185</v>
      </c>
      <c r="E15" s="307"/>
      <c r="F15" s="89">
        <v>100</v>
      </c>
      <c r="G15" s="136">
        <v>0</v>
      </c>
    </row>
    <row r="16" spans="1:7" s="212" customFormat="1" ht="24" customHeight="1">
      <c r="A16" s="308"/>
      <c r="B16" s="98" t="s">
        <v>187</v>
      </c>
      <c r="C16" s="87">
        <v>100</v>
      </c>
      <c r="D16" s="126" t="s">
        <v>181</v>
      </c>
      <c r="E16" s="307"/>
      <c r="F16" s="89">
        <v>100</v>
      </c>
      <c r="G16" s="136">
        <v>0</v>
      </c>
    </row>
    <row r="17" spans="1:7" s="212" customFormat="1" ht="24" customHeight="1">
      <c r="A17" s="308"/>
      <c r="B17" s="98" t="s">
        <v>188</v>
      </c>
      <c r="C17" s="87">
        <v>100</v>
      </c>
      <c r="D17" s="126" t="s">
        <v>185</v>
      </c>
      <c r="E17" s="307"/>
      <c r="F17" s="89">
        <v>100</v>
      </c>
      <c r="G17" s="136">
        <v>0</v>
      </c>
    </row>
    <row r="18" spans="1:7" s="212" customFormat="1" ht="24" customHeight="1">
      <c r="A18" s="308"/>
      <c r="B18" s="98" t="s">
        <v>189</v>
      </c>
      <c r="C18" s="87">
        <v>100</v>
      </c>
      <c r="D18" s="126" t="s">
        <v>181</v>
      </c>
      <c r="E18" s="307"/>
      <c r="F18" s="89">
        <v>100</v>
      </c>
      <c r="G18" s="136">
        <v>0</v>
      </c>
    </row>
    <row r="19" spans="1:7" s="212" customFormat="1" ht="24" customHeight="1">
      <c r="A19" s="308"/>
      <c r="B19" s="98" t="s">
        <v>190</v>
      </c>
      <c r="C19" s="87">
        <v>100</v>
      </c>
      <c r="D19" s="126" t="s">
        <v>191</v>
      </c>
      <c r="E19" s="307"/>
      <c r="F19" s="89">
        <v>100</v>
      </c>
      <c r="G19" s="136">
        <v>0</v>
      </c>
    </row>
    <row r="20" spans="1:7" s="212" customFormat="1" ht="24" customHeight="1">
      <c r="A20" s="308"/>
      <c r="B20" s="98" t="s">
        <v>192</v>
      </c>
      <c r="C20" s="87">
        <v>0</v>
      </c>
      <c r="D20" s="127" t="s">
        <v>155</v>
      </c>
      <c r="E20" s="307"/>
      <c r="F20" s="89">
        <v>0</v>
      </c>
      <c r="G20" s="136">
        <v>0</v>
      </c>
    </row>
    <row r="21" spans="1:7" s="212" customFormat="1" ht="24" customHeight="1">
      <c r="A21" s="314" t="s">
        <v>156</v>
      </c>
      <c r="B21" s="86" t="s">
        <v>443</v>
      </c>
      <c r="C21" s="101" t="s">
        <v>194</v>
      </c>
      <c r="D21" s="95" t="s">
        <v>195</v>
      </c>
      <c r="E21" s="307" t="s">
        <v>157</v>
      </c>
      <c r="F21" s="128">
        <v>100</v>
      </c>
      <c r="G21" s="140">
        <v>0</v>
      </c>
    </row>
    <row r="22" spans="1:7" s="212" customFormat="1" ht="24" customHeight="1">
      <c r="A22" s="314"/>
      <c r="B22" s="95" t="s">
        <v>444</v>
      </c>
      <c r="C22" s="102" t="s">
        <v>197</v>
      </c>
      <c r="D22" s="95" t="s">
        <v>198</v>
      </c>
      <c r="E22" s="307"/>
      <c r="F22" s="128">
        <v>0</v>
      </c>
      <c r="G22" s="140">
        <v>0</v>
      </c>
    </row>
    <row r="23" spans="1:7" s="212" customFormat="1" ht="24" customHeight="1">
      <c r="A23" s="314"/>
      <c r="B23" s="86" t="s">
        <v>202</v>
      </c>
      <c r="C23" s="102" t="s">
        <v>203</v>
      </c>
      <c r="D23" s="95" t="s">
        <v>204</v>
      </c>
      <c r="E23" s="307"/>
      <c r="F23" s="128">
        <v>19832</v>
      </c>
      <c r="G23" s="140">
        <v>-50</v>
      </c>
    </row>
    <row r="24" spans="1:7" s="212" customFormat="1" ht="24" customHeight="1">
      <c r="A24" s="314"/>
      <c r="B24" s="86" t="s">
        <v>205</v>
      </c>
      <c r="C24" s="102" t="s">
        <v>203</v>
      </c>
      <c r="D24" s="95" t="s">
        <v>204</v>
      </c>
      <c r="E24" s="307"/>
      <c r="F24" s="128">
        <v>36054</v>
      </c>
      <c r="G24" s="140">
        <v>0</v>
      </c>
    </row>
    <row r="25" spans="1:7" s="212" customFormat="1" ht="24" customHeight="1">
      <c r="A25" s="85" t="s">
        <v>158</v>
      </c>
      <c r="B25" s="312" t="s">
        <v>206</v>
      </c>
      <c r="C25" s="312"/>
      <c r="D25" s="312"/>
      <c r="E25" s="105" t="s">
        <v>159</v>
      </c>
      <c r="F25" s="47" t="s">
        <v>582</v>
      </c>
      <c r="G25" s="90">
        <v>0</v>
      </c>
    </row>
    <row r="26" spans="1:7" s="212" customFormat="1" ht="24" customHeight="1">
      <c r="A26" s="85" t="s">
        <v>160</v>
      </c>
      <c r="B26" s="312" t="s">
        <v>207</v>
      </c>
      <c r="C26" s="312"/>
      <c r="D26" s="312"/>
      <c r="E26" s="105" t="s">
        <v>159</v>
      </c>
      <c r="F26" s="47" t="s">
        <v>582</v>
      </c>
      <c r="G26" s="90">
        <v>0</v>
      </c>
    </row>
    <row r="27" spans="1:7" s="212" customFormat="1" ht="24" customHeight="1" thickBot="1">
      <c r="A27" s="106" t="s">
        <v>161</v>
      </c>
      <c r="B27" s="313" t="s">
        <v>208</v>
      </c>
      <c r="C27" s="313"/>
      <c r="D27" s="313"/>
      <c r="E27" s="107" t="s">
        <v>147</v>
      </c>
      <c r="F27" s="49" t="s">
        <v>582</v>
      </c>
      <c r="G27" s="109">
        <v>0</v>
      </c>
    </row>
    <row r="28" spans="1:7" ht="24" customHeight="1" thickBot="1">
      <c r="D28" s="310" t="s">
        <v>637</v>
      </c>
      <c r="E28" s="311"/>
      <c r="F28" s="311"/>
      <c r="G28" s="248">
        <f>SUM(G3:G27)</f>
        <v>450</v>
      </c>
    </row>
  </sheetData>
  <sheetProtection password="8BE7" sheet="1" objects="1" scenarios="1" selectLockedCells="1" selectUnlockedCells="1"/>
  <mergeCells count="17">
    <mergeCell ref="E3:E4"/>
    <mergeCell ref="A5:A6"/>
    <mergeCell ref="D5:D6"/>
    <mergeCell ref="E5:E6"/>
    <mergeCell ref="D28:F28"/>
    <mergeCell ref="A1:G1"/>
    <mergeCell ref="A10:A20"/>
    <mergeCell ref="E10:E20"/>
    <mergeCell ref="B26:D26"/>
    <mergeCell ref="B27:D27"/>
    <mergeCell ref="A21:A24"/>
    <mergeCell ref="E21:E24"/>
    <mergeCell ref="B25:D25"/>
    <mergeCell ref="A7:A8"/>
    <mergeCell ref="D7:D8"/>
    <mergeCell ref="E7:E8"/>
    <mergeCell ref="A3:A4"/>
  </mergeCells>
  <phoneticPr fontId="5" type="noConversion"/>
  <conditionalFormatting sqref="C5:C8">
    <cfRule type="expression" dxfId="2" priority="2" stopIfTrue="1">
      <formula>C5&lt;&gt;#REF!</formula>
    </cfRule>
  </conditionalFormatting>
  <conditionalFormatting sqref="C9">
    <cfRule type="expression" dxfId="1" priority="1" stopIfTrue="1">
      <formula>C9&lt;&gt;#REF!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zoomScaleNormal="100" workbookViewId="0">
      <selection activeCell="H29" sqref="H29"/>
    </sheetView>
  </sheetViews>
  <sheetFormatPr defaultColWidth="9" defaultRowHeight="13.5"/>
  <cols>
    <col min="1" max="1" width="18.125" style="25" customWidth="1"/>
    <col min="2" max="2" width="39.875" style="25" customWidth="1"/>
    <col min="3" max="3" width="35.5" style="25" customWidth="1"/>
    <col min="4" max="4" width="52" style="25" customWidth="1"/>
    <col min="5" max="5" width="12.75" style="25" customWidth="1"/>
    <col min="6" max="6" width="17.125" style="25" customWidth="1"/>
    <col min="7" max="7" width="13.625" style="43" customWidth="1"/>
    <col min="8" max="11" width="4.875" style="25" customWidth="1"/>
    <col min="12" max="16384" width="9" style="25"/>
  </cols>
  <sheetData>
    <row r="1" spans="1:7" ht="27" customHeight="1" thickBot="1">
      <c r="A1" s="315" t="s">
        <v>66</v>
      </c>
      <c r="B1" s="315"/>
      <c r="C1" s="315"/>
      <c r="D1" s="315"/>
      <c r="E1" s="315"/>
      <c r="F1" s="315"/>
      <c r="G1" s="315"/>
    </row>
    <row r="2" spans="1:7" s="32" customFormat="1" ht="21.75" customHeight="1" thickBot="1">
      <c r="A2" s="51" t="s">
        <v>54</v>
      </c>
      <c r="B2" s="52" t="s">
        <v>55</v>
      </c>
      <c r="C2" s="53" t="s">
        <v>56</v>
      </c>
      <c r="D2" s="53" t="s">
        <v>57</v>
      </c>
      <c r="E2" s="52" t="s">
        <v>58</v>
      </c>
      <c r="F2" s="56" t="s">
        <v>59</v>
      </c>
      <c r="G2" s="54" t="s">
        <v>60</v>
      </c>
    </row>
    <row r="3" spans="1:7" s="130" customFormat="1" ht="30" customHeight="1">
      <c r="A3" s="322" t="s">
        <v>354</v>
      </c>
      <c r="B3" s="122" t="s">
        <v>314</v>
      </c>
      <c r="C3" s="81" t="s">
        <v>475</v>
      </c>
      <c r="D3" s="81" t="s">
        <v>652</v>
      </c>
      <c r="E3" s="328" t="s">
        <v>127</v>
      </c>
      <c r="F3" s="83" t="s">
        <v>128</v>
      </c>
      <c r="G3" s="84">
        <v>100</v>
      </c>
    </row>
    <row r="4" spans="1:7" s="130" customFormat="1" ht="21.75" customHeight="1">
      <c r="A4" s="308"/>
      <c r="B4" s="86" t="s">
        <v>476</v>
      </c>
      <c r="C4" s="95" t="s">
        <v>477</v>
      </c>
      <c r="D4" s="81" t="s">
        <v>652</v>
      </c>
      <c r="E4" s="324"/>
      <c r="F4" s="103">
        <v>0</v>
      </c>
      <c r="G4" s="143">
        <v>100</v>
      </c>
    </row>
    <row r="5" spans="1:7" s="130" customFormat="1" ht="21.75" customHeight="1">
      <c r="A5" s="85" t="s">
        <v>130</v>
      </c>
      <c r="B5" s="126" t="s">
        <v>478</v>
      </c>
      <c r="C5" s="147" t="s">
        <v>581</v>
      </c>
      <c r="D5" s="91" t="s">
        <v>164</v>
      </c>
      <c r="E5" s="135" t="s">
        <v>318</v>
      </c>
      <c r="F5" s="89">
        <v>0</v>
      </c>
      <c r="G5" s="90">
        <v>0</v>
      </c>
    </row>
    <row r="6" spans="1:7" s="130" customFormat="1" ht="30" customHeight="1">
      <c r="A6" s="85" t="s">
        <v>479</v>
      </c>
      <c r="B6" s="123" t="s">
        <v>480</v>
      </c>
      <c r="C6" s="93" t="s">
        <v>166</v>
      </c>
      <c r="D6" s="125" t="s">
        <v>167</v>
      </c>
      <c r="E6" s="135" t="s">
        <v>319</v>
      </c>
      <c r="F6" s="178">
        <v>100</v>
      </c>
      <c r="G6" s="209">
        <v>100</v>
      </c>
    </row>
    <row r="7" spans="1:7" s="133" customFormat="1" ht="21.75" customHeight="1">
      <c r="A7" s="308" t="s">
        <v>137</v>
      </c>
      <c r="B7" s="244" t="s">
        <v>649</v>
      </c>
      <c r="C7" s="87">
        <v>100</v>
      </c>
      <c r="D7" s="123" t="s">
        <v>481</v>
      </c>
      <c r="E7" s="307" t="s">
        <v>138</v>
      </c>
      <c r="F7" s="264" t="s">
        <v>681</v>
      </c>
      <c r="G7" s="90">
        <v>-60</v>
      </c>
    </row>
    <row r="8" spans="1:7" s="133" customFormat="1" ht="21.75" customHeight="1">
      <c r="A8" s="308"/>
      <c r="B8" s="98" t="s">
        <v>172</v>
      </c>
      <c r="C8" s="93" t="s">
        <v>173</v>
      </c>
      <c r="D8" s="125" t="s">
        <v>482</v>
      </c>
      <c r="E8" s="307"/>
      <c r="F8" s="102" t="s">
        <v>100</v>
      </c>
      <c r="G8" s="90">
        <v>0</v>
      </c>
    </row>
    <row r="9" spans="1:7" s="133" customFormat="1" ht="21.75" customHeight="1">
      <c r="A9" s="308"/>
      <c r="B9" s="98" t="s">
        <v>322</v>
      </c>
      <c r="C9" s="99" t="s">
        <v>175</v>
      </c>
      <c r="D9" s="125" t="s">
        <v>483</v>
      </c>
      <c r="E9" s="307"/>
      <c r="F9" s="102" t="s">
        <v>63</v>
      </c>
      <c r="G9" s="90">
        <v>0</v>
      </c>
    </row>
    <row r="10" spans="1:7" s="133" customFormat="1" ht="21.75" customHeight="1">
      <c r="A10" s="308"/>
      <c r="B10" s="98" t="s">
        <v>324</v>
      </c>
      <c r="C10" s="87">
        <v>100</v>
      </c>
      <c r="D10" s="125" t="s">
        <v>368</v>
      </c>
      <c r="E10" s="307"/>
      <c r="F10" s="102">
        <v>100</v>
      </c>
      <c r="G10" s="90">
        <v>0</v>
      </c>
    </row>
    <row r="11" spans="1:7" s="133" customFormat="1" ht="21.75" customHeight="1">
      <c r="A11" s="308"/>
      <c r="B11" s="98" t="s">
        <v>325</v>
      </c>
      <c r="C11" s="87">
        <v>100</v>
      </c>
      <c r="D11" s="126" t="s">
        <v>179</v>
      </c>
      <c r="E11" s="307"/>
      <c r="F11" s="102">
        <v>100</v>
      </c>
      <c r="G11" s="90">
        <v>0</v>
      </c>
    </row>
    <row r="12" spans="1:7" s="133" customFormat="1" ht="21.75" customHeight="1">
      <c r="A12" s="308"/>
      <c r="B12" s="98" t="s">
        <v>180</v>
      </c>
      <c r="C12" s="87">
        <v>99</v>
      </c>
      <c r="D12" s="126" t="s">
        <v>181</v>
      </c>
      <c r="E12" s="307"/>
      <c r="F12" s="102">
        <v>99</v>
      </c>
      <c r="G12" s="90">
        <v>0</v>
      </c>
    </row>
    <row r="13" spans="1:7" s="133" customFormat="1" ht="21.75" customHeight="1">
      <c r="A13" s="308"/>
      <c r="B13" s="98" t="s">
        <v>182</v>
      </c>
      <c r="C13" s="87">
        <v>99</v>
      </c>
      <c r="D13" s="126" t="s">
        <v>183</v>
      </c>
      <c r="E13" s="307"/>
      <c r="F13" s="102">
        <v>99</v>
      </c>
      <c r="G13" s="90">
        <v>0</v>
      </c>
    </row>
    <row r="14" spans="1:7" s="133" customFormat="1" ht="21.75" customHeight="1">
      <c r="A14" s="308"/>
      <c r="B14" s="98" t="s">
        <v>184</v>
      </c>
      <c r="C14" s="87">
        <v>100</v>
      </c>
      <c r="D14" s="126" t="s">
        <v>185</v>
      </c>
      <c r="E14" s="307"/>
      <c r="F14" s="102">
        <v>100</v>
      </c>
      <c r="G14" s="90">
        <v>0</v>
      </c>
    </row>
    <row r="15" spans="1:7" s="133" customFormat="1" ht="21.75" customHeight="1">
      <c r="A15" s="308"/>
      <c r="B15" s="98" t="s">
        <v>186</v>
      </c>
      <c r="C15" s="87">
        <v>100</v>
      </c>
      <c r="D15" s="126" t="s">
        <v>185</v>
      </c>
      <c r="E15" s="307"/>
      <c r="F15" s="102">
        <v>100</v>
      </c>
      <c r="G15" s="90">
        <v>0</v>
      </c>
    </row>
    <row r="16" spans="1:7" s="133" customFormat="1" ht="21.75" customHeight="1">
      <c r="A16" s="308"/>
      <c r="B16" s="98" t="s">
        <v>187</v>
      </c>
      <c r="C16" s="87">
        <v>100</v>
      </c>
      <c r="D16" s="126" t="s">
        <v>181</v>
      </c>
      <c r="E16" s="307"/>
      <c r="F16" s="102">
        <v>100</v>
      </c>
      <c r="G16" s="90">
        <v>0</v>
      </c>
    </row>
    <row r="17" spans="1:7" s="133" customFormat="1" ht="21.75" customHeight="1">
      <c r="A17" s="308"/>
      <c r="B17" s="98" t="s">
        <v>188</v>
      </c>
      <c r="C17" s="87">
        <v>100</v>
      </c>
      <c r="D17" s="126" t="s">
        <v>185</v>
      </c>
      <c r="E17" s="307"/>
      <c r="F17" s="102">
        <v>100</v>
      </c>
      <c r="G17" s="90">
        <v>0</v>
      </c>
    </row>
    <row r="18" spans="1:7" s="133" customFormat="1" ht="21.75" customHeight="1">
      <c r="A18" s="308"/>
      <c r="B18" s="98" t="s">
        <v>189</v>
      </c>
      <c r="C18" s="87">
        <v>100</v>
      </c>
      <c r="D18" s="126" t="s">
        <v>181</v>
      </c>
      <c r="E18" s="307"/>
      <c r="F18" s="102">
        <v>100</v>
      </c>
      <c r="G18" s="90">
        <v>0</v>
      </c>
    </row>
    <row r="19" spans="1:7" s="133" customFormat="1" ht="21.75" customHeight="1">
      <c r="A19" s="308"/>
      <c r="B19" s="98" t="s">
        <v>190</v>
      </c>
      <c r="C19" s="87">
        <v>100</v>
      </c>
      <c r="D19" s="126" t="s">
        <v>191</v>
      </c>
      <c r="E19" s="307"/>
      <c r="F19" s="102">
        <v>100</v>
      </c>
      <c r="G19" s="90">
        <v>0</v>
      </c>
    </row>
    <row r="20" spans="1:7" s="133" customFormat="1" ht="21.75" customHeight="1">
      <c r="A20" s="308"/>
      <c r="B20" s="98" t="s">
        <v>192</v>
      </c>
      <c r="C20" s="87">
        <v>0</v>
      </c>
      <c r="D20" s="127" t="s">
        <v>139</v>
      </c>
      <c r="E20" s="307"/>
      <c r="F20" s="102">
        <v>0</v>
      </c>
      <c r="G20" s="90">
        <v>0</v>
      </c>
    </row>
    <row r="21" spans="1:7" s="130" customFormat="1" ht="21.75" customHeight="1">
      <c r="A21" s="314" t="s">
        <v>140</v>
      </c>
      <c r="B21" s="86" t="s">
        <v>370</v>
      </c>
      <c r="C21" s="101" t="s">
        <v>166</v>
      </c>
      <c r="D21" s="126" t="s">
        <v>484</v>
      </c>
      <c r="E21" s="307" t="s">
        <v>141</v>
      </c>
      <c r="F21" s="128">
        <v>99.98</v>
      </c>
      <c r="G21" s="140">
        <v>0</v>
      </c>
    </row>
    <row r="22" spans="1:7" s="130" customFormat="1" ht="21.75" customHeight="1">
      <c r="A22" s="314"/>
      <c r="B22" s="95" t="s">
        <v>420</v>
      </c>
      <c r="C22" s="102" t="s">
        <v>371</v>
      </c>
      <c r="D22" s="126" t="s">
        <v>485</v>
      </c>
      <c r="E22" s="307"/>
      <c r="F22" s="128">
        <v>0.09</v>
      </c>
      <c r="G22" s="140">
        <v>0</v>
      </c>
    </row>
    <row r="23" spans="1:7" s="130" customFormat="1" ht="21.75" customHeight="1">
      <c r="A23" s="314"/>
      <c r="B23" s="86" t="s">
        <v>373</v>
      </c>
      <c r="C23" s="102" t="s">
        <v>374</v>
      </c>
      <c r="D23" s="126" t="s">
        <v>486</v>
      </c>
      <c r="E23" s="307"/>
      <c r="F23" s="128">
        <v>16699</v>
      </c>
      <c r="G23" s="140">
        <v>-50</v>
      </c>
    </row>
    <row r="24" spans="1:7" s="130" customFormat="1" ht="21.75" customHeight="1">
      <c r="A24" s="314"/>
      <c r="B24" s="86" t="s">
        <v>375</v>
      </c>
      <c r="C24" s="102" t="s">
        <v>374</v>
      </c>
      <c r="D24" s="126" t="s">
        <v>486</v>
      </c>
      <c r="E24" s="307"/>
      <c r="F24" s="128">
        <v>75798</v>
      </c>
      <c r="G24" s="140">
        <v>20</v>
      </c>
    </row>
    <row r="25" spans="1:7" s="130" customFormat="1" ht="21.75" customHeight="1">
      <c r="A25" s="314"/>
      <c r="B25" s="86" t="s">
        <v>487</v>
      </c>
      <c r="C25" s="102" t="s">
        <v>488</v>
      </c>
      <c r="D25" s="126" t="s">
        <v>427</v>
      </c>
      <c r="E25" s="307"/>
      <c r="F25" s="128">
        <v>100</v>
      </c>
      <c r="G25" s="140">
        <v>0</v>
      </c>
    </row>
    <row r="26" spans="1:7" s="130" customFormat="1" ht="21.75" customHeight="1">
      <c r="A26" s="85" t="s">
        <v>142</v>
      </c>
      <c r="B26" s="312" t="s">
        <v>376</v>
      </c>
      <c r="C26" s="312"/>
      <c r="D26" s="312"/>
      <c r="E26" s="105" t="s">
        <v>143</v>
      </c>
      <c r="F26" s="46" t="s">
        <v>584</v>
      </c>
      <c r="G26" s="90">
        <v>0</v>
      </c>
    </row>
    <row r="27" spans="1:7" s="130" customFormat="1" ht="21.75" customHeight="1">
      <c r="A27" s="85" t="s">
        <v>144</v>
      </c>
      <c r="B27" s="312" t="s">
        <v>489</v>
      </c>
      <c r="C27" s="312"/>
      <c r="D27" s="312"/>
      <c r="E27" s="105" t="s">
        <v>143</v>
      </c>
      <c r="F27" s="47" t="s">
        <v>584</v>
      </c>
      <c r="G27" s="90">
        <v>0</v>
      </c>
    </row>
    <row r="28" spans="1:7" s="130" customFormat="1" ht="21.75" customHeight="1" thickBot="1">
      <c r="A28" s="106" t="s">
        <v>145</v>
      </c>
      <c r="B28" s="313" t="s">
        <v>378</v>
      </c>
      <c r="C28" s="313"/>
      <c r="D28" s="313"/>
      <c r="E28" s="107" t="s">
        <v>127</v>
      </c>
      <c r="F28" s="108" t="s">
        <v>131</v>
      </c>
      <c r="G28" s="109">
        <v>0</v>
      </c>
    </row>
    <row r="29" spans="1:7" ht="21.75" customHeight="1" thickBot="1">
      <c r="D29" s="310" t="s">
        <v>636</v>
      </c>
      <c r="E29" s="311"/>
      <c r="F29" s="311"/>
      <c r="G29" s="223">
        <f>SUM(G3:G28)</f>
        <v>210</v>
      </c>
    </row>
  </sheetData>
  <sheetProtection password="8BE7" sheet="1" objects="1" scenarios="1" selectLockedCells="1" selectUnlockedCells="1"/>
  <mergeCells count="11">
    <mergeCell ref="D29:F29"/>
    <mergeCell ref="B27:D27"/>
    <mergeCell ref="B28:D28"/>
    <mergeCell ref="A21:A25"/>
    <mergeCell ref="E21:E25"/>
    <mergeCell ref="B26:D26"/>
    <mergeCell ref="A3:A4"/>
    <mergeCell ref="E3:E4"/>
    <mergeCell ref="A1:G1"/>
    <mergeCell ref="A7:A20"/>
    <mergeCell ref="E7:E20"/>
  </mergeCells>
  <phoneticPr fontId="5" type="noConversion"/>
  <conditionalFormatting sqref="C5">
    <cfRule type="expression" dxfId="0" priority="1" stopIfTrue="1">
      <formula>C5&lt;&gt;#REF!</formula>
    </cfRule>
  </conditionalFormatting>
  <pageMargins left="0.7" right="0.7" top="0.75" bottom="0.75" header="0.3" footer="0.3"/>
  <pageSetup paperSize="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9" sqref="H9"/>
    </sheetView>
  </sheetViews>
  <sheetFormatPr defaultColWidth="8.875" defaultRowHeight="13.5"/>
  <cols>
    <col min="1" max="1" width="19.75" style="25" customWidth="1"/>
    <col min="2" max="2" width="48.625" style="25" customWidth="1"/>
    <col min="3" max="3" width="16.25" style="25" customWidth="1"/>
    <col min="4" max="4" width="55.5" style="25" customWidth="1"/>
    <col min="5" max="6" width="15.375" style="25" customWidth="1"/>
    <col min="7" max="7" width="15.375" style="43" customWidth="1"/>
    <col min="8" max="9" width="5" style="25" customWidth="1"/>
    <col min="10" max="11" width="8" style="25" customWidth="1"/>
    <col min="12" max="16384" width="8.875" style="25"/>
  </cols>
  <sheetData>
    <row r="1" spans="1:7" ht="27" customHeight="1" thickBot="1">
      <c r="A1" s="332" t="s">
        <v>43</v>
      </c>
      <c r="B1" s="332"/>
      <c r="C1" s="332"/>
      <c r="D1" s="332"/>
      <c r="E1" s="332"/>
      <c r="F1" s="332"/>
      <c r="G1" s="332"/>
    </row>
    <row r="2" spans="1:7" s="32" customFormat="1" ht="33" customHeight="1" thickBot="1">
      <c r="A2" s="27" t="s">
        <v>35</v>
      </c>
      <c r="B2" s="28" t="s">
        <v>36</v>
      </c>
      <c r="C2" s="29" t="s">
        <v>37</v>
      </c>
      <c r="D2" s="29" t="s">
        <v>38</v>
      </c>
      <c r="E2" s="28" t="s">
        <v>39</v>
      </c>
      <c r="F2" s="30" t="s">
        <v>40</v>
      </c>
      <c r="G2" s="31" t="s">
        <v>41</v>
      </c>
    </row>
    <row r="3" spans="1:7" s="133" customFormat="1" ht="38.25" customHeight="1">
      <c r="A3" s="336" t="s">
        <v>501</v>
      </c>
      <c r="B3" s="150" t="s">
        <v>502</v>
      </c>
      <c r="C3" s="151">
        <v>100</v>
      </c>
      <c r="D3" s="152" t="s">
        <v>577</v>
      </c>
      <c r="E3" s="337" t="s">
        <v>503</v>
      </c>
      <c r="F3" s="151">
        <v>100</v>
      </c>
      <c r="G3" s="179">
        <v>0</v>
      </c>
    </row>
    <row r="4" spans="1:7" s="133" customFormat="1" ht="38.25" customHeight="1">
      <c r="A4" s="336"/>
      <c r="B4" s="150" t="s">
        <v>504</v>
      </c>
      <c r="C4" s="153">
        <v>100</v>
      </c>
      <c r="D4" s="154" t="s">
        <v>578</v>
      </c>
      <c r="E4" s="337"/>
      <c r="F4" s="151">
        <v>100</v>
      </c>
      <c r="G4" s="179">
        <v>0</v>
      </c>
    </row>
    <row r="5" spans="1:7" s="133" customFormat="1" ht="38.25" customHeight="1">
      <c r="A5" s="336"/>
      <c r="B5" s="338" t="s">
        <v>505</v>
      </c>
      <c r="C5" s="339"/>
      <c r="D5" s="340"/>
      <c r="E5" s="337"/>
      <c r="F5" s="147" t="s">
        <v>581</v>
      </c>
      <c r="G5" s="179">
        <v>0</v>
      </c>
    </row>
    <row r="6" spans="1:7" s="130" customFormat="1" ht="38.25" customHeight="1">
      <c r="A6" s="155" t="s">
        <v>506</v>
      </c>
      <c r="B6" s="333" t="s">
        <v>576</v>
      </c>
      <c r="C6" s="334"/>
      <c r="D6" s="335"/>
      <c r="E6" s="156" t="s">
        <v>508</v>
      </c>
      <c r="F6" s="157" t="s">
        <v>585</v>
      </c>
      <c r="G6" s="203">
        <v>0</v>
      </c>
    </row>
    <row r="7" spans="1:7" s="130" customFormat="1" ht="38.25" customHeight="1">
      <c r="A7" s="155" t="s">
        <v>509</v>
      </c>
      <c r="B7" s="333" t="s">
        <v>510</v>
      </c>
      <c r="C7" s="334"/>
      <c r="D7" s="335"/>
      <c r="E7" s="156" t="s">
        <v>511</v>
      </c>
      <c r="F7" s="157" t="s">
        <v>586</v>
      </c>
      <c r="G7" s="203">
        <v>0</v>
      </c>
    </row>
    <row r="8" spans="1:7" s="130" customFormat="1" ht="38.25" customHeight="1" thickBot="1">
      <c r="A8" s="158" t="s">
        <v>512</v>
      </c>
      <c r="B8" s="329" t="s">
        <v>513</v>
      </c>
      <c r="C8" s="330"/>
      <c r="D8" s="331"/>
      <c r="E8" s="159" t="s">
        <v>514</v>
      </c>
      <c r="F8" s="160" t="s">
        <v>586</v>
      </c>
      <c r="G8" s="204">
        <v>0</v>
      </c>
    </row>
    <row r="9" spans="1:7" s="63" customFormat="1" ht="31.5" customHeight="1" thickBot="1">
      <c r="D9" s="310" t="s">
        <v>635</v>
      </c>
      <c r="E9" s="311"/>
      <c r="F9" s="311"/>
      <c r="G9" s="223">
        <v>0</v>
      </c>
    </row>
  </sheetData>
  <sheetProtection password="8BE7" sheet="1" objects="1" scenarios="1" selectLockedCells="1" selectUnlockedCells="1"/>
  <mergeCells count="8">
    <mergeCell ref="D9:F9"/>
    <mergeCell ref="B8:D8"/>
    <mergeCell ref="A1:G1"/>
    <mergeCell ref="B6:D6"/>
    <mergeCell ref="B7:D7"/>
    <mergeCell ref="A3:A5"/>
    <mergeCell ref="E3:E5"/>
    <mergeCell ref="B5:D5"/>
  </mergeCells>
  <phoneticPr fontId="5" type="noConversion"/>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25" customWidth="1"/>
    <col min="2" max="2" width="48.625" style="25" customWidth="1"/>
    <col min="3" max="3" width="16.25" style="25" customWidth="1"/>
    <col min="4" max="4" width="55.5" style="25" customWidth="1"/>
    <col min="5" max="7" width="15.375" style="25" customWidth="1"/>
    <col min="8" max="9" width="5" style="25" customWidth="1"/>
    <col min="10" max="11" width="8" style="25" customWidth="1"/>
    <col min="12" max="16384" width="8.875" style="25"/>
  </cols>
  <sheetData>
    <row r="1" spans="1:7" ht="27" customHeight="1" thickBot="1">
      <c r="A1" s="315" t="s">
        <v>44</v>
      </c>
      <c r="B1" s="315"/>
      <c r="C1" s="315"/>
      <c r="D1" s="315"/>
      <c r="E1" s="315"/>
      <c r="F1" s="315"/>
      <c r="G1" s="315"/>
    </row>
    <row r="2" spans="1:7" s="32" customFormat="1" ht="28.5" customHeight="1" thickBot="1">
      <c r="A2" s="27" t="s">
        <v>45</v>
      </c>
      <c r="B2" s="28" t="s">
        <v>46</v>
      </c>
      <c r="C2" s="29" t="s">
        <v>47</v>
      </c>
      <c r="D2" s="29" t="s">
        <v>48</v>
      </c>
      <c r="E2" s="28" t="s">
        <v>49</v>
      </c>
      <c r="F2" s="30" t="s">
        <v>50</v>
      </c>
      <c r="G2" s="31" t="s">
        <v>51</v>
      </c>
    </row>
    <row r="3" spans="1:7" s="133" customFormat="1" ht="28.5" customHeight="1">
      <c r="A3" s="345" t="s">
        <v>501</v>
      </c>
      <c r="B3" s="172" t="s">
        <v>523</v>
      </c>
      <c r="C3" s="173">
        <v>100</v>
      </c>
      <c r="D3" s="174" t="s">
        <v>524</v>
      </c>
      <c r="E3" s="346" t="s">
        <v>503</v>
      </c>
      <c r="F3" s="200">
        <v>100</v>
      </c>
      <c r="G3" s="179">
        <v>0</v>
      </c>
    </row>
    <row r="4" spans="1:7" s="133" customFormat="1" ht="28.5" customHeight="1">
      <c r="A4" s="336"/>
      <c r="B4" s="150" t="s">
        <v>525</v>
      </c>
      <c r="C4" s="153">
        <v>100</v>
      </c>
      <c r="D4" s="175" t="s">
        <v>526</v>
      </c>
      <c r="E4" s="337"/>
      <c r="F4" s="200">
        <v>100</v>
      </c>
      <c r="G4" s="179">
        <v>0</v>
      </c>
    </row>
    <row r="5" spans="1:7" s="133" customFormat="1" ht="28.5" customHeight="1">
      <c r="A5" s="336"/>
      <c r="B5" s="347" t="s">
        <v>505</v>
      </c>
      <c r="C5" s="347"/>
      <c r="D5" s="347"/>
      <c r="E5" s="337"/>
      <c r="F5" s="147" t="s">
        <v>581</v>
      </c>
      <c r="G5" s="179">
        <v>0</v>
      </c>
    </row>
    <row r="6" spans="1:7" s="130" customFormat="1" ht="28.5" customHeight="1">
      <c r="A6" s="343" t="s">
        <v>527</v>
      </c>
      <c r="B6" s="176" t="s">
        <v>528</v>
      </c>
      <c r="C6" s="156">
        <v>0</v>
      </c>
      <c r="D6" s="177" t="s">
        <v>529</v>
      </c>
      <c r="E6" s="344" t="s">
        <v>530</v>
      </c>
      <c r="F6" s="178">
        <v>0</v>
      </c>
      <c r="G6" s="179">
        <v>0</v>
      </c>
    </row>
    <row r="7" spans="1:7" s="130" customFormat="1" ht="28.5" customHeight="1">
      <c r="A7" s="343"/>
      <c r="B7" s="180" t="s">
        <v>531</v>
      </c>
      <c r="C7" s="181" t="s">
        <v>532</v>
      </c>
      <c r="D7" s="182" t="s">
        <v>533</v>
      </c>
      <c r="E7" s="344"/>
      <c r="F7" s="183">
        <v>100</v>
      </c>
      <c r="G7" s="184">
        <v>0</v>
      </c>
    </row>
    <row r="8" spans="1:7" s="130" customFormat="1" ht="28.5" customHeight="1">
      <c r="A8" s="343"/>
      <c r="B8" s="185" t="s">
        <v>534</v>
      </c>
      <c r="C8" s="186" t="s">
        <v>535</v>
      </c>
      <c r="D8" s="182" t="s">
        <v>536</v>
      </c>
      <c r="E8" s="344"/>
      <c r="F8" s="157">
        <v>77806</v>
      </c>
      <c r="G8" s="187">
        <v>20</v>
      </c>
    </row>
    <row r="9" spans="1:7" s="130" customFormat="1" ht="28.5" customHeight="1">
      <c r="A9" s="343"/>
      <c r="B9" s="185" t="s">
        <v>537</v>
      </c>
      <c r="C9" s="188">
        <v>100</v>
      </c>
      <c r="D9" s="182" t="s">
        <v>538</v>
      </c>
      <c r="E9" s="344"/>
      <c r="F9" s="157">
        <v>100</v>
      </c>
      <c r="G9" s="187">
        <v>0</v>
      </c>
    </row>
    <row r="10" spans="1:7" s="130" customFormat="1" ht="28.5" customHeight="1">
      <c r="A10" s="343"/>
      <c r="B10" s="189" t="s">
        <v>539</v>
      </c>
      <c r="C10" s="190" t="s">
        <v>540</v>
      </c>
      <c r="D10" s="182" t="s">
        <v>538</v>
      </c>
      <c r="E10" s="344"/>
      <c r="F10" s="157">
        <v>0</v>
      </c>
      <c r="G10" s="187">
        <v>0</v>
      </c>
    </row>
    <row r="11" spans="1:7" s="130" customFormat="1" ht="28.5" customHeight="1">
      <c r="A11" s="155" t="s">
        <v>506</v>
      </c>
      <c r="B11" s="341" t="s">
        <v>507</v>
      </c>
      <c r="C11" s="341"/>
      <c r="D11" s="341"/>
      <c r="E11" s="156" t="s">
        <v>508</v>
      </c>
      <c r="F11" s="201" t="s">
        <v>582</v>
      </c>
      <c r="G11" s="203">
        <v>0</v>
      </c>
    </row>
    <row r="12" spans="1:7" s="130" customFormat="1" ht="28.5" customHeight="1">
      <c r="A12" s="155" t="s">
        <v>509</v>
      </c>
      <c r="B12" s="341" t="s">
        <v>510</v>
      </c>
      <c r="C12" s="341"/>
      <c r="D12" s="341"/>
      <c r="E12" s="156" t="s">
        <v>511</v>
      </c>
      <c r="F12" s="201" t="s">
        <v>582</v>
      </c>
      <c r="G12" s="203">
        <v>0</v>
      </c>
    </row>
    <row r="13" spans="1:7" s="130" customFormat="1" ht="28.5" customHeight="1" thickBot="1">
      <c r="A13" s="158" t="s">
        <v>512</v>
      </c>
      <c r="B13" s="342" t="s">
        <v>513</v>
      </c>
      <c r="C13" s="342"/>
      <c r="D13" s="342"/>
      <c r="E13" s="159" t="s">
        <v>514</v>
      </c>
      <c r="F13" s="202" t="s">
        <v>582</v>
      </c>
      <c r="G13" s="204">
        <v>0</v>
      </c>
    </row>
    <row r="14" spans="1:7" s="63" customFormat="1" ht="28.5" customHeight="1" thickBot="1">
      <c r="D14" s="310" t="s">
        <v>634</v>
      </c>
      <c r="E14" s="311"/>
      <c r="F14" s="311"/>
      <c r="G14" s="223">
        <f>SUM(G3:G13)</f>
        <v>20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25" customWidth="1"/>
    <col min="2" max="2" width="48.625" style="25" customWidth="1"/>
    <col min="3" max="3" width="16.25" style="25" customWidth="1"/>
    <col min="4" max="4" width="57.625" style="25" customWidth="1"/>
    <col min="5" max="7" width="15.375" style="25" customWidth="1"/>
    <col min="8" max="9" width="5" style="25" customWidth="1"/>
    <col min="10" max="11" width="8" style="25" customWidth="1"/>
    <col min="12" max="16384" width="8.875" style="25"/>
  </cols>
  <sheetData>
    <row r="1" spans="1:7" ht="27" customHeight="1" thickBot="1">
      <c r="A1" s="315" t="s">
        <v>632</v>
      </c>
      <c r="B1" s="315"/>
      <c r="C1" s="315"/>
      <c r="D1" s="315"/>
      <c r="E1" s="315"/>
      <c r="F1" s="315"/>
      <c r="G1" s="315"/>
    </row>
    <row r="2" spans="1:7" s="32" customFormat="1" ht="27.75" customHeight="1" thickBot="1">
      <c r="A2" s="27" t="s">
        <v>45</v>
      </c>
      <c r="B2" s="28" t="s">
        <v>46</v>
      </c>
      <c r="C2" s="29" t="s">
        <v>47</v>
      </c>
      <c r="D2" s="29" t="s">
        <v>48</v>
      </c>
      <c r="E2" s="28" t="s">
        <v>49</v>
      </c>
      <c r="F2" s="30" t="s">
        <v>50</v>
      </c>
      <c r="G2" s="31" t="s">
        <v>51</v>
      </c>
    </row>
    <row r="3" spans="1:7" s="142" customFormat="1" ht="27.75" customHeight="1">
      <c r="A3" s="353" t="s">
        <v>490</v>
      </c>
      <c r="B3" s="161" t="s">
        <v>517</v>
      </c>
      <c r="C3" s="191">
        <v>100</v>
      </c>
      <c r="D3" s="192" t="s">
        <v>518</v>
      </c>
      <c r="E3" s="355" t="s">
        <v>491</v>
      </c>
      <c r="F3" s="147">
        <v>100</v>
      </c>
      <c r="G3" s="165">
        <v>0</v>
      </c>
    </row>
    <row r="4" spans="1:7" s="142" customFormat="1" ht="27.75" customHeight="1">
      <c r="A4" s="354"/>
      <c r="B4" s="144" t="s">
        <v>541</v>
      </c>
      <c r="C4" s="193" t="s">
        <v>542</v>
      </c>
      <c r="D4" s="145" t="s">
        <v>543</v>
      </c>
      <c r="E4" s="356"/>
      <c r="F4" s="147" t="s">
        <v>63</v>
      </c>
      <c r="G4" s="165">
        <v>0</v>
      </c>
    </row>
    <row r="5" spans="1:7" s="142" customFormat="1" ht="27.75" customHeight="1">
      <c r="A5" s="354"/>
      <c r="B5" s="347" t="s">
        <v>505</v>
      </c>
      <c r="C5" s="347"/>
      <c r="D5" s="347"/>
      <c r="E5" s="356"/>
      <c r="F5" s="147" t="s">
        <v>581</v>
      </c>
      <c r="G5" s="165">
        <v>0</v>
      </c>
    </row>
    <row r="6" spans="1:7" s="141" customFormat="1" ht="27.75" customHeight="1">
      <c r="A6" s="351" t="s">
        <v>515</v>
      </c>
      <c r="B6" s="162" t="s">
        <v>519</v>
      </c>
      <c r="C6" s="147">
        <v>0</v>
      </c>
      <c r="D6" s="163" t="s">
        <v>520</v>
      </c>
      <c r="E6" s="352" t="s">
        <v>516</v>
      </c>
      <c r="F6" s="164">
        <v>0</v>
      </c>
      <c r="G6" s="165">
        <v>0</v>
      </c>
    </row>
    <row r="7" spans="1:7" s="141" customFormat="1" ht="27.75" customHeight="1">
      <c r="A7" s="351"/>
      <c r="B7" s="166" t="s">
        <v>521</v>
      </c>
      <c r="C7" s="167" t="s">
        <v>522</v>
      </c>
      <c r="D7" s="168" t="s">
        <v>544</v>
      </c>
      <c r="E7" s="352"/>
      <c r="F7" s="164">
        <v>100</v>
      </c>
      <c r="G7" s="165">
        <v>0</v>
      </c>
    </row>
    <row r="8" spans="1:7" s="141" customFormat="1" ht="27.75" customHeight="1">
      <c r="A8" s="351"/>
      <c r="B8" s="65" t="s">
        <v>545</v>
      </c>
      <c r="C8" s="169" t="s">
        <v>546</v>
      </c>
      <c r="D8" s="168" t="s">
        <v>547</v>
      </c>
      <c r="E8" s="352"/>
      <c r="F8" s="164">
        <v>0</v>
      </c>
      <c r="G8" s="165">
        <v>0</v>
      </c>
    </row>
    <row r="9" spans="1:7" s="141" customFormat="1" ht="27.75" customHeight="1">
      <c r="A9" s="351"/>
      <c r="B9" s="66" t="s">
        <v>548</v>
      </c>
      <c r="C9" s="169" t="s">
        <v>549</v>
      </c>
      <c r="D9" s="168" t="s">
        <v>550</v>
      </c>
      <c r="E9" s="352"/>
      <c r="F9" s="164">
        <v>98.5</v>
      </c>
      <c r="G9" s="165">
        <v>50</v>
      </c>
    </row>
    <row r="10" spans="1:7" s="141" customFormat="1" ht="27.75" customHeight="1">
      <c r="A10" s="351"/>
      <c r="B10" s="170" t="s">
        <v>551</v>
      </c>
      <c r="C10" s="171" t="s">
        <v>552</v>
      </c>
      <c r="D10" s="168" t="s">
        <v>553</v>
      </c>
      <c r="E10" s="352"/>
      <c r="F10" s="164">
        <v>100</v>
      </c>
      <c r="G10" s="165">
        <v>0</v>
      </c>
    </row>
    <row r="11" spans="1:7" s="141" customFormat="1" ht="27.75" customHeight="1">
      <c r="A11" s="146" t="s">
        <v>492</v>
      </c>
      <c r="B11" s="348" t="s">
        <v>498</v>
      </c>
      <c r="C11" s="348"/>
      <c r="D11" s="348"/>
      <c r="E11" s="147" t="s">
        <v>493</v>
      </c>
      <c r="F11" s="148" t="s">
        <v>588</v>
      </c>
      <c r="G11" s="205">
        <v>0</v>
      </c>
    </row>
    <row r="12" spans="1:7" s="141" customFormat="1" ht="27.75" customHeight="1">
      <c r="A12" s="146" t="s">
        <v>494</v>
      </c>
      <c r="B12" s="348" t="s">
        <v>499</v>
      </c>
      <c r="C12" s="348"/>
      <c r="D12" s="348"/>
      <c r="E12" s="147" t="s">
        <v>495</v>
      </c>
      <c r="F12" s="148" t="s">
        <v>587</v>
      </c>
      <c r="G12" s="205">
        <v>0</v>
      </c>
    </row>
    <row r="13" spans="1:7" s="141" customFormat="1" ht="27.75" customHeight="1" thickBot="1">
      <c r="A13" s="149" t="s">
        <v>496</v>
      </c>
      <c r="B13" s="349" t="s">
        <v>500</v>
      </c>
      <c r="C13" s="349"/>
      <c r="D13" s="350"/>
      <c r="E13" s="224" t="s">
        <v>497</v>
      </c>
      <c r="F13" s="225" t="s">
        <v>587</v>
      </c>
      <c r="G13" s="226">
        <v>0</v>
      </c>
    </row>
    <row r="14" spans="1:7" s="63" customFormat="1" ht="27.75" customHeight="1" thickBot="1">
      <c r="D14" s="310" t="s">
        <v>633</v>
      </c>
      <c r="E14" s="311"/>
      <c r="F14" s="311"/>
      <c r="G14" s="223">
        <f>SUM(G3:G13)</f>
        <v>50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zoomScaleNormal="100" workbookViewId="0">
      <selection activeCell="H18" sqref="H18"/>
    </sheetView>
  </sheetViews>
  <sheetFormatPr defaultColWidth="8.875" defaultRowHeight="13.5"/>
  <cols>
    <col min="1" max="1" width="19.75" style="25" customWidth="1"/>
    <col min="2" max="2" width="48.625" style="25" customWidth="1"/>
    <col min="3" max="3" width="16.25" style="25" customWidth="1"/>
    <col min="4" max="4" width="58.125" style="25" customWidth="1"/>
    <col min="5" max="6" width="15.375" style="25" customWidth="1"/>
    <col min="7" max="7" width="15.375" style="43" customWidth="1"/>
    <col min="8" max="9" width="5" style="25" customWidth="1"/>
    <col min="10" max="11" width="8" style="25" customWidth="1"/>
    <col min="12" max="16384" width="8.875" style="25"/>
  </cols>
  <sheetData>
    <row r="1" spans="1:7" ht="25.15" customHeight="1" thickBot="1">
      <c r="A1" s="332" t="s">
        <v>52</v>
      </c>
      <c r="B1" s="332"/>
      <c r="C1" s="332"/>
      <c r="D1" s="332"/>
      <c r="E1" s="332"/>
      <c r="F1" s="332"/>
      <c r="G1" s="332"/>
    </row>
    <row r="2" spans="1:7" s="32" customFormat="1" ht="22.15" customHeight="1" thickBot="1">
      <c r="A2" s="27" t="s">
        <v>45</v>
      </c>
      <c r="B2" s="28" t="s">
        <v>46</v>
      </c>
      <c r="C2" s="29" t="s">
        <v>47</v>
      </c>
      <c r="D2" s="29" t="s">
        <v>48</v>
      </c>
      <c r="E2" s="28" t="s">
        <v>49</v>
      </c>
      <c r="F2" s="30" t="s">
        <v>50</v>
      </c>
      <c r="G2" s="31" t="s">
        <v>51</v>
      </c>
    </row>
    <row r="3" spans="1:7" s="133" customFormat="1" ht="22.15" customHeight="1">
      <c r="A3" s="336" t="s">
        <v>501</v>
      </c>
      <c r="B3" s="150" t="s">
        <v>523</v>
      </c>
      <c r="C3" s="194">
        <v>100</v>
      </c>
      <c r="D3" s="154" t="s">
        <v>524</v>
      </c>
      <c r="E3" s="337" t="s">
        <v>503</v>
      </c>
      <c r="F3" s="194">
        <v>100</v>
      </c>
      <c r="G3" s="165">
        <v>0</v>
      </c>
    </row>
    <row r="4" spans="1:7" s="133" customFormat="1" ht="22.15" customHeight="1">
      <c r="A4" s="336"/>
      <c r="B4" s="150" t="s">
        <v>525</v>
      </c>
      <c r="C4" s="153">
        <v>100</v>
      </c>
      <c r="D4" s="175" t="s">
        <v>526</v>
      </c>
      <c r="E4" s="337"/>
      <c r="F4" s="194">
        <v>100</v>
      </c>
      <c r="G4" s="165">
        <v>0</v>
      </c>
    </row>
    <row r="5" spans="1:7" s="133" customFormat="1" ht="22.15" customHeight="1">
      <c r="A5" s="336"/>
      <c r="B5" s="150" t="s">
        <v>554</v>
      </c>
      <c r="C5" s="153">
        <v>99</v>
      </c>
      <c r="D5" s="195" t="s">
        <v>555</v>
      </c>
      <c r="E5" s="337"/>
      <c r="F5" s="194">
        <v>99</v>
      </c>
      <c r="G5" s="165">
        <v>0</v>
      </c>
    </row>
    <row r="6" spans="1:7" s="133" customFormat="1" ht="22.15" customHeight="1">
      <c r="A6" s="336"/>
      <c r="B6" s="150" t="s">
        <v>556</v>
      </c>
      <c r="C6" s="153">
        <v>99</v>
      </c>
      <c r="D6" s="195" t="s">
        <v>557</v>
      </c>
      <c r="E6" s="337"/>
      <c r="F6" s="194">
        <v>99</v>
      </c>
      <c r="G6" s="165">
        <v>0</v>
      </c>
    </row>
    <row r="7" spans="1:7" s="133" customFormat="1" ht="22.15" customHeight="1">
      <c r="A7" s="336"/>
      <c r="B7" s="150" t="s">
        <v>558</v>
      </c>
      <c r="C7" s="153">
        <v>100</v>
      </c>
      <c r="D7" s="195" t="s">
        <v>559</v>
      </c>
      <c r="E7" s="337"/>
      <c r="F7" s="194">
        <v>100</v>
      </c>
      <c r="G7" s="165">
        <v>0</v>
      </c>
    </row>
    <row r="8" spans="1:7" s="133" customFormat="1" ht="22.15" customHeight="1">
      <c r="A8" s="336"/>
      <c r="B8" s="150" t="s">
        <v>560</v>
      </c>
      <c r="C8" s="153">
        <v>100</v>
      </c>
      <c r="D8" s="195" t="s">
        <v>559</v>
      </c>
      <c r="E8" s="337"/>
      <c r="F8" s="194">
        <v>100</v>
      </c>
      <c r="G8" s="165">
        <v>0</v>
      </c>
    </row>
    <row r="9" spans="1:7" s="133" customFormat="1" ht="22.15" customHeight="1">
      <c r="A9" s="336"/>
      <c r="B9" s="150" t="s">
        <v>561</v>
      </c>
      <c r="C9" s="153">
        <v>100</v>
      </c>
      <c r="D9" s="195" t="s">
        <v>555</v>
      </c>
      <c r="E9" s="337"/>
      <c r="F9" s="194">
        <v>100</v>
      </c>
      <c r="G9" s="165">
        <v>0</v>
      </c>
    </row>
    <row r="10" spans="1:7" s="133" customFormat="1" ht="22.15" customHeight="1">
      <c r="A10" s="336"/>
      <c r="B10" s="150" t="s">
        <v>562</v>
      </c>
      <c r="C10" s="153">
        <v>100</v>
      </c>
      <c r="D10" s="195" t="s">
        <v>559</v>
      </c>
      <c r="E10" s="337"/>
      <c r="F10" s="194">
        <v>100</v>
      </c>
      <c r="G10" s="165">
        <v>0</v>
      </c>
    </row>
    <row r="11" spans="1:7" s="133" customFormat="1" ht="22.15" customHeight="1">
      <c r="A11" s="336"/>
      <c r="B11" s="150" t="s">
        <v>563</v>
      </c>
      <c r="C11" s="153">
        <v>100</v>
      </c>
      <c r="D11" s="195" t="s">
        <v>555</v>
      </c>
      <c r="E11" s="337"/>
      <c r="F11" s="194">
        <v>100</v>
      </c>
      <c r="G11" s="165">
        <v>0</v>
      </c>
    </row>
    <row r="12" spans="1:7" s="133" customFormat="1" ht="22.15" customHeight="1">
      <c r="A12" s="336"/>
      <c r="B12" s="150" t="s">
        <v>564</v>
      </c>
      <c r="C12" s="153">
        <v>100</v>
      </c>
      <c r="D12" s="195" t="s">
        <v>565</v>
      </c>
      <c r="E12" s="337"/>
      <c r="F12" s="194">
        <v>100</v>
      </c>
      <c r="G12" s="165">
        <v>0</v>
      </c>
    </row>
    <row r="13" spans="1:7" s="133" customFormat="1" ht="22.15" customHeight="1">
      <c r="A13" s="336"/>
      <c r="B13" s="150" t="s">
        <v>566</v>
      </c>
      <c r="C13" s="153">
        <v>0</v>
      </c>
      <c r="D13" s="196" t="s">
        <v>567</v>
      </c>
      <c r="E13" s="337"/>
      <c r="F13" s="194">
        <v>0</v>
      </c>
      <c r="G13" s="165">
        <v>0</v>
      </c>
    </row>
    <row r="14" spans="1:7" s="130" customFormat="1" ht="22.15" customHeight="1">
      <c r="A14" s="197" t="s">
        <v>568</v>
      </c>
      <c r="B14" s="180" t="s">
        <v>569</v>
      </c>
      <c r="C14" s="198">
        <v>0</v>
      </c>
      <c r="D14" s="182" t="s">
        <v>570</v>
      </c>
      <c r="E14" s="199" t="s">
        <v>571</v>
      </c>
      <c r="F14" s="183">
        <v>1</v>
      </c>
      <c r="G14" s="242">
        <v>0</v>
      </c>
    </row>
    <row r="15" spans="1:7" s="130" customFormat="1" ht="22.15" customHeight="1">
      <c r="A15" s="155" t="s">
        <v>572</v>
      </c>
      <c r="B15" s="333" t="s">
        <v>573</v>
      </c>
      <c r="C15" s="334"/>
      <c r="D15" s="335"/>
      <c r="E15" s="156" t="s">
        <v>511</v>
      </c>
      <c r="F15" s="157" t="s">
        <v>590</v>
      </c>
      <c r="G15" s="203">
        <v>0</v>
      </c>
    </row>
    <row r="16" spans="1:7" s="130" customFormat="1" ht="22.15" customHeight="1">
      <c r="A16" s="155" t="s">
        <v>509</v>
      </c>
      <c r="B16" s="333" t="s">
        <v>510</v>
      </c>
      <c r="C16" s="334"/>
      <c r="D16" s="335"/>
      <c r="E16" s="156" t="s">
        <v>511</v>
      </c>
      <c r="F16" s="157" t="s">
        <v>589</v>
      </c>
      <c r="G16" s="203">
        <v>0</v>
      </c>
    </row>
    <row r="17" spans="1:7" s="130" customFormat="1" ht="22.15" customHeight="1" thickBot="1">
      <c r="A17" s="158" t="s">
        <v>512</v>
      </c>
      <c r="B17" s="329" t="s">
        <v>513</v>
      </c>
      <c r="C17" s="330"/>
      <c r="D17" s="357"/>
      <c r="E17" s="220" t="s">
        <v>514</v>
      </c>
      <c r="F17" s="221" t="s">
        <v>589</v>
      </c>
      <c r="G17" s="222">
        <v>0</v>
      </c>
    </row>
    <row r="18" spans="1:7" s="63" customFormat="1" ht="27" customHeight="1" thickBot="1">
      <c r="D18" s="310" t="s">
        <v>591</v>
      </c>
      <c r="E18" s="311"/>
      <c r="F18" s="311"/>
      <c r="G18" s="223">
        <f>SUM(G3:G17)</f>
        <v>0</v>
      </c>
    </row>
  </sheetData>
  <sheetProtection password="8BE7" sheet="1" objects="1" scenarios="1" selectLockedCells="1" selectUnlockedCells="1"/>
  <mergeCells count="7">
    <mergeCell ref="D18:F18"/>
    <mergeCell ref="B17:D17"/>
    <mergeCell ref="A1:G1"/>
    <mergeCell ref="B15:D15"/>
    <mergeCell ref="B16:D16"/>
    <mergeCell ref="A3:A13"/>
    <mergeCell ref="E3:E13"/>
  </mergeCells>
  <phoneticPr fontId="5" type="noConversion"/>
  <pageMargins left="0.7" right="0.7" top="0.75" bottom="0.75" header="0.3" footer="0.3"/>
  <pageSetup paperSize="8"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Summary考核结果</vt:lpstr>
      <vt:lpstr>Details专业考核</vt:lpstr>
      <vt:lpstr>Result结果</vt:lpstr>
      <vt:lpstr>一部指标</vt:lpstr>
      <vt:lpstr>二部指标</vt:lpstr>
      <vt:lpstr>三部指标</vt:lpstr>
      <vt:lpstr>四部指标</vt:lpstr>
      <vt:lpstr>热电指标</vt:lpstr>
      <vt:lpstr>公用指标</vt:lpstr>
      <vt:lpstr>港储指标</vt:lpstr>
      <vt:lpstr>质检指标</vt:lpstr>
      <vt:lpstr>电气指标</vt:lpstr>
      <vt:lpstr>仪控指标</vt:lpstr>
      <vt:lpstr>检修指标</vt:lpstr>
      <vt:lpstr>Sheet1</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2020-01-16T00:37:46Z</dcterms:modified>
</cp:coreProperties>
</file>