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firstSheet="2" activeTab="2"/>
  </bookViews>
  <sheets>
    <sheet name="Cover封面" sheetId="13" state="hidden" r:id="rId1"/>
    <sheet name="自用汇总隐藏" sheetId="10" state="hidden" r:id="rId2"/>
    <sheet name="Cover 封面" sheetId="28" r:id="rId3"/>
    <sheet name="Result结果"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externalReferences>
    <externalReference r:id="rId18"/>
  </externalReferences>
  <definedNames>
    <definedName name="_xlnm._FilterDatabase" localSheetId="5" hidden="1">Details专业考核!$B$4:$C$39</definedName>
    <definedName name="_xlnm.Print_Titles" localSheetId="5">Details专业考核!$1:$4</definedName>
  </definedNames>
  <calcPr calcId="144525"/>
</workbook>
</file>

<file path=xl/calcChain.xml><?xml version="1.0" encoding="utf-8"?>
<calcChain xmlns="http://schemas.openxmlformats.org/spreadsheetml/2006/main">
  <c r="E46" i="11" l="1"/>
  <c r="D15" i="10" l="1"/>
  <c r="D4" i="10" l="1"/>
  <c r="E4" i="10"/>
  <c r="C4" i="10"/>
  <c r="E5" i="10"/>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D24" i="10" l="1"/>
  <c r="E24" i="10"/>
  <c r="C24" i="10"/>
</calcChain>
</file>

<file path=xl/comments1.xml><?xml version="1.0" encoding="utf-8"?>
<comments xmlns="http://schemas.openxmlformats.org/spreadsheetml/2006/main">
  <authors>
    <author>作者</author>
  </authors>
  <commentList>
    <comment ref="F38" authorId="0">
      <text>
        <r>
          <rPr>
            <b/>
            <sz val="9"/>
            <color indexed="81"/>
            <rFont val="宋体"/>
            <family val="3"/>
            <charset val="134"/>
          </rPr>
          <t>-20*2=-40</t>
        </r>
        <r>
          <rPr>
            <sz val="9"/>
            <color indexed="81"/>
            <rFont val="宋体"/>
            <family val="3"/>
            <charset val="134"/>
          </rPr>
          <t xml:space="preserve">
</t>
        </r>
      </text>
    </comment>
    <comment ref="F39" authorId="0">
      <text>
        <r>
          <rPr>
            <b/>
            <sz val="9"/>
            <color indexed="81"/>
            <rFont val="宋体"/>
            <family val="3"/>
            <charset val="134"/>
          </rPr>
          <t>-20*2=-40</t>
        </r>
        <r>
          <rPr>
            <sz val="9"/>
            <color indexed="81"/>
            <rFont val="宋体"/>
            <family val="3"/>
            <charset val="134"/>
          </rPr>
          <t xml:space="preserve">
</t>
        </r>
      </text>
    </comment>
  </commentList>
</comments>
</file>

<file path=xl/comments2.xml><?xml version="1.0" encoding="utf-8"?>
<comments xmlns="http://schemas.openxmlformats.org/spreadsheetml/2006/main">
  <authors>
    <author>作者</author>
  </authors>
  <commentList>
    <comment ref="G4" authorId="0">
      <text>
        <r>
          <rPr>
            <b/>
            <sz val="9"/>
            <color indexed="81"/>
            <rFont val="宋体"/>
            <family val="3"/>
            <charset val="134"/>
          </rPr>
          <t>-20*5=-100</t>
        </r>
      </text>
    </comment>
    <comment ref="F12" authorId="0">
      <text>
        <r>
          <rPr>
            <b/>
            <sz val="9"/>
            <color indexed="81"/>
            <rFont val="宋体"/>
            <family val="3"/>
            <charset val="134"/>
          </rPr>
          <t>5月11日6:00 SC611吸收塔顶气样品采错</t>
        </r>
        <r>
          <rPr>
            <sz val="9"/>
            <color indexed="81"/>
            <rFont val="宋体"/>
            <family val="3"/>
            <charset val="134"/>
          </rPr>
          <t xml:space="preserve">
</t>
        </r>
      </text>
    </comment>
  </commentList>
</comments>
</file>

<file path=xl/comments3.xml><?xml version="1.0" encoding="utf-8"?>
<comments xmlns="http://schemas.openxmlformats.org/spreadsheetml/2006/main">
  <authors>
    <author>作者</author>
  </authors>
  <commentList>
    <comment ref="G24" authorId="0">
      <text>
        <r>
          <rPr>
            <b/>
            <sz val="9"/>
            <color indexed="81"/>
            <rFont val="宋体"/>
            <family val="3"/>
            <charset val="134"/>
          </rPr>
          <t>50*2=100</t>
        </r>
        <r>
          <rPr>
            <sz val="9"/>
            <color indexed="81"/>
            <rFont val="宋体"/>
            <family val="3"/>
            <charset val="134"/>
          </rPr>
          <t xml:space="preserve">
</t>
        </r>
      </text>
    </comment>
  </commentList>
</comments>
</file>

<file path=xl/comments4.xml><?xml version="1.0" encoding="utf-8"?>
<comments xmlns="http://schemas.openxmlformats.org/spreadsheetml/2006/main">
  <authors>
    <author>作者</author>
  </authors>
  <commentList>
    <comment ref="G6" authorId="0">
      <text>
        <r>
          <rPr>
            <b/>
            <sz val="9"/>
            <color indexed="81"/>
            <rFont val="宋体"/>
            <family val="3"/>
            <charset val="134"/>
          </rPr>
          <t>-20*2=-40</t>
        </r>
        <r>
          <rPr>
            <sz val="9"/>
            <color indexed="81"/>
            <rFont val="宋体"/>
            <family val="3"/>
            <charset val="134"/>
          </rPr>
          <t xml:space="preserve">
</t>
        </r>
      </text>
    </comment>
    <comment ref="F19" authorId="0">
      <text>
        <r>
          <rPr>
            <b/>
            <sz val="9"/>
            <rFont val="宋体"/>
            <family val="3"/>
            <charset val="134"/>
          </rPr>
          <t xml:space="preserve">1、5月2日芳烃联合装置含油污水提升池COD 806mg/L超标。
2、5月17日芳烃联合装置含油污水提升池COD 901mg/L超标。 </t>
        </r>
      </text>
    </comment>
    <comment ref="G19" authorId="0">
      <text>
        <r>
          <rPr>
            <b/>
            <sz val="9"/>
            <color indexed="81"/>
            <rFont val="宋体"/>
            <family val="3"/>
            <charset val="134"/>
          </rPr>
          <t>-20*2=-40</t>
        </r>
      </text>
    </comment>
  </commentList>
</comments>
</file>

<file path=xl/comments5.xml><?xml version="1.0" encoding="utf-8"?>
<comments xmlns="http://schemas.openxmlformats.org/spreadsheetml/2006/main">
  <authors>
    <author>作者</author>
  </authors>
  <commentList>
    <comment ref="G5" authorId="0">
      <text>
        <r>
          <rPr>
            <b/>
            <sz val="9"/>
            <color indexed="81"/>
            <rFont val="宋体"/>
            <family val="3"/>
            <charset val="134"/>
          </rPr>
          <t>-20*3=-60</t>
        </r>
        <r>
          <rPr>
            <sz val="9"/>
            <color indexed="81"/>
            <rFont val="宋体"/>
            <family val="3"/>
            <charset val="134"/>
          </rPr>
          <t xml:space="preserve">
</t>
        </r>
      </text>
    </comment>
    <comment ref="G6" authorId="0">
      <text>
        <r>
          <rPr>
            <b/>
            <sz val="9"/>
            <color indexed="81"/>
            <rFont val="宋体"/>
            <family val="3"/>
            <charset val="134"/>
          </rPr>
          <t>-20*2=-40</t>
        </r>
        <r>
          <rPr>
            <sz val="9"/>
            <color indexed="81"/>
            <rFont val="宋体"/>
            <family val="3"/>
            <charset val="134"/>
          </rPr>
          <t xml:space="preserve">
</t>
        </r>
      </text>
    </comment>
    <comment ref="F18" authorId="0">
      <text>
        <r>
          <rPr>
            <b/>
            <sz val="9"/>
            <color indexed="81"/>
            <rFont val="宋体"/>
            <family val="3"/>
            <charset val="134"/>
          </rPr>
          <t>1.5月17日灵活焦化装置含油污水提升池氨氮401mg/L超标。</t>
        </r>
      </text>
    </comment>
  </commentList>
</comments>
</file>

<file path=xl/sharedStrings.xml><?xml version="1.0" encoding="utf-8"?>
<sst xmlns="http://schemas.openxmlformats.org/spreadsheetml/2006/main" count="892" uniqueCount="462">
  <si>
    <r>
      <t xml:space="preserve">Hengyi Industries Sdn Bhd  </t>
    </r>
    <r>
      <rPr>
        <b/>
        <sz val="12"/>
        <color theme="1"/>
        <rFont val="华文中宋"/>
        <family val="3"/>
        <charset val="134"/>
      </rPr>
      <t>恒逸实业（文莱）有限公司</t>
    </r>
    <phoneticPr fontId="8"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</si>
  <si>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</si>
  <si>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8" type="noConversion"/>
  </si>
  <si>
    <r>
      <t xml:space="preserve">No.
</t>
    </r>
    <r>
      <rPr>
        <sz val="13"/>
        <color theme="1"/>
        <rFont val="宋体"/>
        <family val="3"/>
        <charset val="134"/>
      </rPr>
      <t>序号</t>
    </r>
    <phoneticPr fontId="8" type="noConversion"/>
  </si>
  <si>
    <r>
      <t xml:space="preserve">Department
</t>
    </r>
    <r>
      <rPr>
        <sz val="13"/>
        <color theme="1"/>
        <rFont val="宋体"/>
        <family val="3"/>
        <charset val="134"/>
      </rPr>
      <t>部门</t>
    </r>
    <phoneticPr fontId="8"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</si>
  <si>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8" type="noConversion"/>
  </si>
  <si>
    <r>
      <t xml:space="preserve">HR Dept.
</t>
    </r>
    <r>
      <rPr>
        <sz val="11"/>
        <color theme="1"/>
        <rFont val="宋体"/>
        <family val="3"/>
        <charset val="134"/>
      </rPr>
      <t>人力资源部</t>
    </r>
    <phoneticPr fontId="8" type="noConversion"/>
  </si>
  <si>
    <r>
      <t xml:space="preserve">Finance Dept.
</t>
    </r>
    <r>
      <rPr>
        <sz val="11"/>
        <color theme="1"/>
        <rFont val="宋体"/>
        <family val="3"/>
        <charset val="134"/>
      </rPr>
      <t>财务管理部</t>
    </r>
    <phoneticPr fontId="8" type="noConversion"/>
  </si>
  <si>
    <r>
      <t xml:space="preserve">Commercial Dept.
</t>
    </r>
    <r>
      <rPr>
        <sz val="11"/>
        <color theme="1"/>
        <rFont val="宋体"/>
        <family val="3"/>
        <charset val="134"/>
      </rPr>
      <t>商务部</t>
    </r>
    <phoneticPr fontId="8" type="noConversion"/>
  </si>
  <si>
    <r>
      <t xml:space="preserve">Materials Supplies Dept.
</t>
    </r>
    <r>
      <rPr>
        <sz val="11"/>
        <color theme="1"/>
        <rFont val="宋体"/>
        <family val="3"/>
        <charset val="134"/>
      </rPr>
      <t>物资装备部</t>
    </r>
    <phoneticPr fontId="8" type="noConversion"/>
  </si>
  <si>
    <r>
      <t xml:space="preserve">Scheduling &amp; Dispatch Dept.
</t>
    </r>
    <r>
      <rPr>
        <sz val="11"/>
        <color theme="1"/>
        <rFont val="宋体"/>
        <family val="3"/>
        <charset val="134"/>
      </rPr>
      <t>计划调度部</t>
    </r>
    <phoneticPr fontId="8" type="noConversion"/>
  </si>
  <si>
    <r>
      <t xml:space="preserve">Equipment Management Dept.
</t>
    </r>
    <r>
      <rPr>
        <sz val="11"/>
        <color theme="1"/>
        <rFont val="宋体"/>
        <family val="3"/>
        <charset val="134"/>
      </rPr>
      <t>机械动力部</t>
    </r>
    <phoneticPr fontId="8" type="noConversion"/>
  </si>
  <si>
    <r>
      <t>HSE Dept.
HSE</t>
    </r>
    <r>
      <rPr>
        <sz val="11"/>
        <color theme="1"/>
        <rFont val="宋体"/>
        <family val="3"/>
        <charset val="134"/>
      </rPr>
      <t>管理部</t>
    </r>
    <phoneticPr fontId="8" type="noConversion"/>
  </si>
  <si>
    <r>
      <t xml:space="preserve">IT Dept.
</t>
    </r>
    <r>
      <rPr>
        <sz val="11"/>
        <color theme="1"/>
        <rFont val="宋体"/>
        <family val="3"/>
        <charset val="134"/>
      </rPr>
      <t>信息管理部</t>
    </r>
    <phoneticPr fontId="8" type="noConversion"/>
  </si>
  <si>
    <r>
      <t xml:space="preserve">No.1 Refinery Dept.
</t>
    </r>
    <r>
      <rPr>
        <sz val="11"/>
        <color theme="1"/>
        <rFont val="宋体"/>
        <family val="3"/>
        <charset val="134"/>
      </rPr>
      <t>炼油一部</t>
    </r>
    <phoneticPr fontId="8" type="noConversion"/>
  </si>
  <si>
    <r>
      <t xml:space="preserve">No.2 Refinery Dept.
</t>
    </r>
    <r>
      <rPr>
        <sz val="11"/>
        <color theme="1"/>
        <rFont val="宋体"/>
        <family val="3"/>
        <charset val="134"/>
      </rPr>
      <t>炼油二部</t>
    </r>
    <phoneticPr fontId="8" type="noConversion"/>
  </si>
  <si>
    <r>
      <t xml:space="preserve">No.3 Refinery Dept.
</t>
    </r>
    <r>
      <rPr>
        <sz val="11"/>
        <color theme="1"/>
        <rFont val="宋体"/>
        <family val="3"/>
        <charset val="134"/>
      </rPr>
      <t>炼油三部</t>
    </r>
    <phoneticPr fontId="8" type="noConversion"/>
  </si>
  <si>
    <r>
      <t xml:space="preserve">No.4 Refinery Dept.
</t>
    </r>
    <r>
      <rPr>
        <sz val="11"/>
        <color theme="1"/>
        <rFont val="宋体"/>
        <family val="3"/>
        <charset val="134"/>
      </rPr>
      <t>炼油四部</t>
    </r>
    <phoneticPr fontId="8" type="noConversion"/>
  </si>
  <si>
    <r>
      <t xml:space="preserve">Power Dept.
</t>
    </r>
    <r>
      <rPr>
        <sz val="11"/>
        <color theme="1"/>
        <rFont val="宋体"/>
        <family val="3"/>
        <charset val="134"/>
      </rPr>
      <t>热电部</t>
    </r>
    <phoneticPr fontId="8" type="noConversion"/>
  </si>
  <si>
    <r>
      <t xml:space="preserve">Port and Storage Dept.
</t>
    </r>
    <r>
      <rPr>
        <sz val="11"/>
        <color theme="1"/>
        <rFont val="宋体"/>
        <family val="3"/>
        <charset val="134"/>
      </rPr>
      <t>港务储运部</t>
    </r>
    <phoneticPr fontId="8" type="noConversion"/>
  </si>
  <si>
    <r>
      <t xml:space="preserve">Utilities Dept.
</t>
    </r>
    <r>
      <rPr>
        <sz val="11"/>
        <color theme="1"/>
        <rFont val="宋体"/>
        <family val="3"/>
        <charset val="134"/>
      </rPr>
      <t>公用工程部</t>
    </r>
    <phoneticPr fontId="8" type="noConversion"/>
  </si>
  <si>
    <r>
      <t xml:space="preserve">Quality Analysis Dept.
</t>
    </r>
    <r>
      <rPr>
        <sz val="11"/>
        <color theme="1"/>
        <rFont val="宋体"/>
        <family val="3"/>
        <charset val="134"/>
      </rPr>
      <t>质量检验部</t>
    </r>
    <phoneticPr fontId="8" type="noConversion"/>
  </si>
  <si>
    <r>
      <t xml:space="preserve">Instrument Control Dept.
</t>
    </r>
    <r>
      <rPr>
        <sz val="11"/>
        <color theme="1"/>
        <rFont val="宋体"/>
        <family val="3"/>
        <charset val="134"/>
      </rPr>
      <t>仪表控制部</t>
    </r>
    <phoneticPr fontId="8" type="noConversion"/>
  </si>
  <si>
    <r>
      <t xml:space="preserve">Equipment Maintenance Dept.
</t>
    </r>
    <r>
      <rPr>
        <sz val="11"/>
        <color theme="1"/>
        <rFont val="宋体"/>
        <family val="3"/>
        <charset val="134"/>
      </rPr>
      <t>设备检修部</t>
    </r>
    <phoneticPr fontId="8"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</si>
  <si>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8"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</si>
  <si>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8"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</si>
  <si>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8"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</si>
  <si>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8"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</si>
  <si>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8" type="noConversion"/>
  </si>
  <si>
    <t>考核类别</t>
    <phoneticPr fontId="28" type="noConversion"/>
  </si>
  <si>
    <t>考核项目</t>
    <phoneticPr fontId="28" type="noConversion"/>
  </si>
  <si>
    <t>确保指标</t>
    <phoneticPr fontId="28" type="noConversion"/>
  </si>
  <si>
    <t>考核规则</t>
    <phoneticPr fontId="28" type="noConversion"/>
  </si>
  <si>
    <t>考核部门</t>
    <phoneticPr fontId="28" type="noConversion"/>
  </si>
  <si>
    <t>指标完成情况</t>
    <phoneticPr fontId="28" type="noConversion"/>
  </si>
  <si>
    <t>考核结果</t>
    <phoneticPr fontId="8" type="noConversion"/>
  </si>
  <si>
    <t>热电部月度绩效考核指标</t>
    <phoneticPr fontId="8" type="noConversion"/>
  </si>
  <si>
    <t>质检部月度绩效考核指标</t>
    <phoneticPr fontId="8" type="noConversion"/>
  </si>
  <si>
    <t>电气部月度绩效考核指标</t>
    <phoneticPr fontId="8" type="noConversion"/>
  </si>
  <si>
    <t>考核类别</t>
    <phoneticPr fontId="28" type="noConversion"/>
  </si>
  <si>
    <t>考核项目</t>
    <phoneticPr fontId="28" type="noConversion"/>
  </si>
  <si>
    <t>确保指标</t>
    <phoneticPr fontId="28" type="noConversion"/>
  </si>
  <si>
    <t>考核规则</t>
    <phoneticPr fontId="28" type="noConversion"/>
  </si>
  <si>
    <t>考核部门</t>
    <phoneticPr fontId="28" type="noConversion"/>
  </si>
  <si>
    <t>指标完成情况</t>
    <phoneticPr fontId="28" type="noConversion"/>
  </si>
  <si>
    <t>考核结果</t>
    <phoneticPr fontId="8" type="noConversion"/>
  </si>
  <si>
    <t>炼油一部月度绩效考核指标</t>
    <phoneticPr fontId="8" type="noConversion"/>
  </si>
  <si>
    <t>考核类别</t>
    <phoneticPr fontId="28" type="noConversion"/>
  </si>
  <si>
    <t>考核项目</t>
    <phoneticPr fontId="28" type="noConversion"/>
  </si>
  <si>
    <t>确保指标</t>
    <phoneticPr fontId="28" type="noConversion"/>
  </si>
  <si>
    <t>考核规则</t>
    <phoneticPr fontId="28" type="noConversion"/>
  </si>
  <si>
    <t>考核部门</t>
    <phoneticPr fontId="28" type="noConversion"/>
  </si>
  <si>
    <t>指标完成情况</t>
    <phoneticPr fontId="28" type="noConversion"/>
  </si>
  <si>
    <t>考核结果</t>
    <phoneticPr fontId="8" type="noConversion"/>
  </si>
  <si>
    <t>炼油二部月度绩效考核指标</t>
    <phoneticPr fontId="8" type="noConversion"/>
  </si>
  <si>
    <t>炼油三部月度绩效考核指标</t>
    <phoneticPr fontId="8" type="noConversion"/>
  </si>
  <si>
    <t>炼油四部月度绩效考核指标</t>
    <phoneticPr fontId="8" type="noConversion"/>
  </si>
  <si>
    <t>公用工程部月度绩效考核指标</t>
    <phoneticPr fontId="8" type="noConversion"/>
  </si>
  <si>
    <t>港储部月度绩效考核指标</t>
    <phoneticPr fontId="8" type="noConversion"/>
  </si>
  <si>
    <r>
      <t xml:space="preserve">Hengyi Industries Sdn Bhd  </t>
    </r>
    <r>
      <rPr>
        <b/>
        <sz val="12"/>
        <color theme="1"/>
        <rFont val="华文中宋"/>
        <family val="3"/>
        <charset val="134"/>
      </rPr>
      <t>恒逸实业（文莱）有限公司</t>
    </r>
    <phoneticPr fontId="8" type="noConversion"/>
  </si>
  <si>
    <t>No.</t>
    <phoneticPr fontId="8" type="noConversion"/>
  </si>
  <si>
    <r>
      <t xml:space="preserve">Department / </t>
    </r>
    <r>
      <rPr>
        <sz val="11"/>
        <color theme="1"/>
        <rFont val="宋体"/>
        <family val="3"/>
        <charset val="134"/>
      </rPr>
      <t>部门</t>
    </r>
    <phoneticPr fontId="8" type="noConversion"/>
  </si>
  <si>
    <r>
      <t>Reward/</t>
    </r>
    <r>
      <rPr>
        <sz val="11"/>
        <color theme="1"/>
        <rFont val="宋体"/>
        <family val="3"/>
        <charset val="134"/>
      </rPr>
      <t>加奖
（</t>
    </r>
    <r>
      <rPr>
        <sz val="11"/>
        <color theme="1"/>
        <rFont val="Times New Roman"/>
        <family val="1"/>
      </rPr>
      <t>BND</t>
    </r>
    <r>
      <rPr>
        <sz val="11"/>
        <color theme="1"/>
        <rFont val="宋体"/>
        <family val="3"/>
        <charset val="134"/>
      </rPr>
      <t>）</t>
    </r>
    <phoneticPr fontId="8" type="noConversion"/>
  </si>
  <si>
    <r>
      <t>Fine/</t>
    </r>
    <r>
      <rPr>
        <sz val="11"/>
        <color theme="1"/>
        <rFont val="宋体"/>
        <family val="3"/>
        <charset val="134"/>
      </rPr>
      <t>扣奖
（</t>
    </r>
    <r>
      <rPr>
        <sz val="11"/>
        <color theme="1"/>
        <rFont val="Times New Roman"/>
        <family val="1"/>
      </rPr>
      <t>BND</t>
    </r>
    <r>
      <rPr>
        <sz val="11"/>
        <color theme="1"/>
        <rFont val="宋体"/>
        <family val="3"/>
        <charset val="134"/>
      </rPr>
      <t>）</t>
    </r>
    <phoneticPr fontId="8" type="noConversion"/>
  </si>
  <si>
    <r>
      <t>Net/</t>
    </r>
    <r>
      <rPr>
        <sz val="11"/>
        <color theme="1"/>
        <rFont val="宋体"/>
        <family val="3"/>
        <charset val="134"/>
      </rPr>
      <t>净考核
（</t>
    </r>
    <r>
      <rPr>
        <sz val="11"/>
        <color theme="1"/>
        <rFont val="Times New Roman"/>
        <family val="1"/>
      </rPr>
      <t>BND</t>
    </r>
    <r>
      <rPr>
        <sz val="11"/>
        <color theme="1"/>
        <rFont val="宋体"/>
        <family val="3"/>
        <charset val="134"/>
      </rPr>
      <t>）</t>
    </r>
    <phoneticPr fontId="8" type="noConversion"/>
  </si>
  <si>
    <r>
      <t>CEO's Office /</t>
    </r>
    <r>
      <rPr>
        <sz val="9"/>
        <color theme="1"/>
        <rFont val="宋体"/>
        <family val="3"/>
        <charset val="134"/>
      </rPr>
      <t>总经理办公室</t>
    </r>
    <phoneticPr fontId="8" type="noConversion"/>
  </si>
  <si>
    <r>
      <t>HR Dept. /</t>
    </r>
    <r>
      <rPr>
        <sz val="9"/>
        <color theme="1"/>
        <rFont val="宋体"/>
        <family val="3"/>
        <charset val="134"/>
      </rPr>
      <t>人力资源部</t>
    </r>
    <phoneticPr fontId="8" type="noConversion"/>
  </si>
  <si>
    <r>
      <t>Finance Dept./</t>
    </r>
    <r>
      <rPr>
        <sz val="9"/>
        <color theme="1"/>
        <rFont val="宋体"/>
        <family val="3"/>
        <charset val="134"/>
      </rPr>
      <t>财务管理部</t>
    </r>
    <phoneticPr fontId="8" type="noConversion"/>
  </si>
  <si>
    <r>
      <t>Commercial Dept./</t>
    </r>
    <r>
      <rPr>
        <sz val="9"/>
        <color theme="1"/>
        <rFont val="宋体"/>
        <family val="3"/>
        <charset val="134"/>
      </rPr>
      <t>商务部</t>
    </r>
    <phoneticPr fontId="8" type="noConversion"/>
  </si>
  <si>
    <r>
      <t>Materials Supplies Dept./</t>
    </r>
    <r>
      <rPr>
        <sz val="9"/>
        <color theme="1"/>
        <rFont val="宋体"/>
        <family val="3"/>
        <charset val="134"/>
      </rPr>
      <t>物资装备部</t>
    </r>
    <phoneticPr fontId="8" type="noConversion"/>
  </si>
  <si>
    <r>
      <t>Scheduling &amp; Dispatch Dept./</t>
    </r>
    <r>
      <rPr>
        <sz val="9"/>
        <color theme="1"/>
        <rFont val="宋体"/>
        <family val="3"/>
        <charset val="134"/>
      </rPr>
      <t>计划调度部</t>
    </r>
    <phoneticPr fontId="8" type="noConversion"/>
  </si>
  <si>
    <r>
      <t>Equipment Management Dept./</t>
    </r>
    <r>
      <rPr>
        <sz val="9"/>
        <color theme="1"/>
        <rFont val="宋体"/>
        <family val="3"/>
        <charset val="134"/>
      </rPr>
      <t>机械动力部</t>
    </r>
    <phoneticPr fontId="8" type="noConversion"/>
  </si>
  <si>
    <r>
      <t>HSE Dept./HSE</t>
    </r>
    <r>
      <rPr>
        <sz val="9"/>
        <color theme="1"/>
        <rFont val="宋体"/>
        <family val="3"/>
        <charset val="134"/>
      </rPr>
      <t>管理部</t>
    </r>
    <phoneticPr fontId="8" type="noConversion"/>
  </si>
  <si>
    <r>
      <t>IT Dept./</t>
    </r>
    <r>
      <rPr>
        <sz val="9"/>
        <color theme="1"/>
        <rFont val="宋体"/>
        <family val="3"/>
        <charset val="134"/>
      </rPr>
      <t>信息管理部</t>
    </r>
    <phoneticPr fontId="8" type="noConversion"/>
  </si>
  <si>
    <r>
      <t xml:space="preserve">No.1 Refinery Dept.
</t>
    </r>
    <r>
      <rPr>
        <sz val="9"/>
        <color theme="1"/>
        <rFont val="宋体"/>
        <family val="3"/>
        <charset val="134"/>
      </rPr>
      <t>炼油一部</t>
    </r>
    <phoneticPr fontId="8" type="noConversion"/>
  </si>
  <si>
    <r>
      <t>Professional /</t>
    </r>
    <r>
      <rPr>
        <sz val="9"/>
        <color theme="1"/>
        <rFont val="宋体"/>
        <family val="3"/>
        <charset val="134"/>
      </rPr>
      <t>专业考核</t>
    </r>
    <phoneticPr fontId="8" type="noConversion"/>
  </si>
  <si>
    <r>
      <t xml:space="preserve">Index / </t>
    </r>
    <r>
      <rPr>
        <sz val="9"/>
        <color theme="1"/>
        <rFont val="宋体"/>
        <family val="3"/>
        <charset val="134"/>
      </rPr>
      <t>指标考核</t>
    </r>
    <phoneticPr fontId="8" type="noConversion"/>
  </si>
  <si>
    <r>
      <t xml:space="preserve">No.2 Refinery Dept.
</t>
    </r>
    <r>
      <rPr>
        <sz val="9"/>
        <color theme="1"/>
        <rFont val="宋体"/>
        <family val="3"/>
        <charset val="134"/>
      </rPr>
      <t>炼油二部</t>
    </r>
    <phoneticPr fontId="8" type="noConversion"/>
  </si>
  <si>
    <r>
      <t xml:space="preserve">No.3 Refinery Dept.
</t>
    </r>
    <r>
      <rPr>
        <sz val="9"/>
        <color theme="1"/>
        <rFont val="宋体"/>
        <family val="3"/>
        <charset val="134"/>
      </rPr>
      <t>炼油三部</t>
    </r>
    <phoneticPr fontId="8" type="noConversion"/>
  </si>
  <si>
    <r>
      <t xml:space="preserve">No.4 Refinery Dept.
</t>
    </r>
    <r>
      <rPr>
        <sz val="9"/>
        <color theme="1"/>
        <rFont val="宋体"/>
        <family val="3"/>
        <charset val="134"/>
      </rPr>
      <t>炼油四部</t>
    </r>
    <phoneticPr fontId="8" type="noConversion"/>
  </si>
  <si>
    <r>
      <t xml:space="preserve">Power Dept.
</t>
    </r>
    <r>
      <rPr>
        <sz val="9"/>
        <color theme="1"/>
        <rFont val="宋体"/>
        <family val="3"/>
        <charset val="134"/>
      </rPr>
      <t>热电部</t>
    </r>
    <phoneticPr fontId="8" type="noConversion"/>
  </si>
  <si>
    <r>
      <t xml:space="preserve">Port and Storage Dept.
</t>
    </r>
    <r>
      <rPr>
        <sz val="9"/>
        <color theme="1"/>
        <rFont val="宋体"/>
        <family val="3"/>
        <charset val="134"/>
      </rPr>
      <t>港务储运部</t>
    </r>
    <phoneticPr fontId="8" type="noConversion"/>
  </si>
  <si>
    <r>
      <t xml:space="preserve">Utilities Dept.
</t>
    </r>
    <r>
      <rPr>
        <sz val="9"/>
        <color theme="1"/>
        <rFont val="宋体"/>
        <family val="3"/>
        <charset val="134"/>
      </rPr>
      <t>公用工程部</t>
    </r>
    <phoneticPr fontId="8" type="noConversion"/>
  </si>
  <si>
    <r>
      <t xml:space="preserve">Quality Analysis Dept.
</t>
    </r>
    <r>
      <rPr>
        <sz val="9"/>
        <color theme="1"/>
        <rFont val="宋体"/>
        <family val="3"/>
        <charset val="134"/>
      </rPr>
      <t>质量检验部</t>
    </r>
    <phoneticPr fontId="8" type="noConversion"/>
  </si>
  <si>
    <r>
      <t>Electrical Operation Dept.</t>
    </r>
    <r>
      <rPr>
        <sz val="9"/>
        <color theme="1"/>
        <rFont val="宋体"/>
        <family val="3"/>
        <charset val="134"/>
      </rPr>
      <t xml:space="preserve">
电气运行部</t>
    </r>
    <phoneticPr fontId="8" type="noConversion"/>
  </si>
  <si>
    <r>
      <t xml:space="preserve">Instrument Control Dept.
</t>
    </r>
    <r>
      <rPr>
        <sz val="9"/>
        <color theme="1"/>
        <rFont val="宋体"/>
        <family val="3"/>
        <charset val="134"/>
      </rPr>
      <t>仪表控制部</t>
    </r>
    <phoneticPr fontId="8" type="noConversion"/>
  </si>
  <si>
    <r>
      <t xml:space="preserve">Equipment Maintenance Dept.
</t>
    </r>
    <r>
      <rPr>
        <sz val="9"/>
        <color theme="1"/>
        <rFont val="宋体"/>
        <family val="3"/>
        <charset val="134"/>
      </rPr>
      <t>设备检修部</t>
    </r>
    <phoneticPr fontId="8" type="noConversion"/>
  </si>
  <si>
    <r>
      <rPr>
        <sz val="9"/>
        <rFont val="宋体"/>
        <family val="3"/>
        <charset val="134"/>
      </rPr>
      <t>计调部</t>
    </r>
    <phoneticPr fontId="8" type="noConversion"/>
  </si>
  <si>
    <r>
      <rPr>
        <sz val="9"/>
        <rFont val="宋体"/>
        <family val="3"/>
        <charset val="134"/>
      </rPr>
      <t>仪表自控率</t>
    </r>
    <phoneticPr fontId="8" type="noConversion"/>
  </si>
  <si>
    <r>
      <rPr>
        <sz val="9"/>
        <rFont val="宋体"/>
        <family val="3"/>
        <charset val="134"/>
      </rPr>
      <t>馏出口合格率</t>
    </r>
    <phoneticPr fontId="28" type="noConversion"/>
  </si>
  <si>
    <r>
      <rPr>
        <sz val="9"/>
        <rFont val="宋体"/>
        <family val="3"/>
        <charset val="134"/>
      </rPr>
      <t>采样及时率</t>
    </r>
    <phoneticPr fontId="8" type="noConversion"/>
  </si>
  <si>
    <r>
      <rPr>
        <sz val="9"/>
        <rFont val="宋体"/>
        <family val="3"/>
        <charset val="134"/>
      </rPr>
      <t>质检部</t>
    </r>
    <phoneticPr fontId="8" type="noConversion"/>
  </si>
  <si>
    <r>
      <rPr>
        <sz val="9"/>
        <rFont val="宋体"/>
        <family val="3"/>
        <charset val="134"/>
      </rPr>
      <t>采样准确率</t>
    </r>
    <phoneticPr fontId="8"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</si>
  <si>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</si>
  <si>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</si>
  <si>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8" type="noConversion"/>
  </si>
  <si>
    <r>
      <rPr>
        <sz val="9"/>
        <rFont val="宋体"/>
        <family val="3"/>
        <charset val="134"/>
      </rPr>
      <t>机动部</t>
    </r>
    <phoneticPr fontId="28" type="noConversion"/>
  </si>
  <si>
    <r>
      <rPr>
        <sz val="9"/>
        <rFont val="宋体"/>
        <family val="3"/>
        <charset val="134"/>
      </rPr>
      <t>专业考核</t>
    </r>
    <phoneticPr fontId="28" type="noConversion"/>
  </si>
  <si>
    <r>
      <rPr>
        <sz val="9"/>
        <rFont val="宋体"/>
        <family val="3"/>
        <charset val="134"/>
      </rPr>
      <t>相关职能部门</t>
    </r>
    <phoneticPr fontId="28" type="noConversion"/>
  </si>
  <si>
    <r>
      <rPr>
        <sz val="9"/>
        <rFont val="宋体"/>
        <family val="3"/>
        <charset val="134"/>
      </rPr>
      <t>约束指标考核</t>
    </r>
    <phoneticPr fontId="28" type="noConversion"/>
  </si>
  <si>
    <r>
      <rPr>
        <sz val="9"/>
        <rFont val="宋体"/>
        <family val="3"/>
        <charset val="134"/>
      </rPr>
      <t>非计划停车</t>
    </r>
    <phoneticPr fontId="8"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</si>
  <si>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8" type="noConversion"/>
  </si>
  <si>
    <r>
      <rPr>
        <sz val="9"/>
        <rFont val="宋体"/>
        <family val="3"/>
        <charset val="134"/>
      </rPr>
      <t>≥</t>
    </r>
    <r>
      <rPr>
        <sz val="9"/>
        <rFont val="Times New Roman"/>
        <family val="1"/>
      </rPr>
      <t>97</t>
    </r>
    <phoneticPr fontId="8" type="noConversion"/>
  </si>
  <si>
    <r>
      <rPr>
        <sz val="9"/>
        <rFont val="宋体"/>
        <family val="3"/>
        <charset val="134"/>
      </rPr>
      <t>≥</t>
    </r>
    <r>
      <rPr>
        <sz val="9"/>
        <rFont val="Times New Roman"/>
        <family val="1"/>
      </rPr>
      <t>95</t>
    </r>
    <phoneticPr fontId="8" type="noConversion"/>
  </si>
  <si>
    <r>
      <rPr>
        <sz val="9"/>
        <rFont val="宋体"/>
        <family val="3"/>
        <charset val="134"/>
      </rPr>
      <t>每发生一次采样不及时，扣</t>
    </r>
    <r>
      <rPr>
        <sz val="9"/>
        <rFont val="Times New Roman"/>
        <family val="1"/>
      </rPr>
      <t>10</t>
    </r>
    <r>
      <rPr>
        <sz val="9"/>
        <rFont val="宋体"/>
        <family val="3"/>
        <charset val="134"/>
      </rPr>
      <t>文。</t>
    </r>
    <phoneticPr fontId="8"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</si>
  <si>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</si>
  <si>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8"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</si>
  <si>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</si>
  <si>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</si>
  <si>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8" type="noConversion"/>
  </si>
  <si>
    <r>
      <rPr>
        <sz val="9"/>
        <rFont val="宋体"/>
        <family val="3"/>
        <charset val="134"/>
      </rPr>
      <t>静密封泄漏率</t>
    </r>
    <r>
      <rPr>
        <sz val="9"/>
        <rFont val="Times New Roman"/>
        <family val="1"/>
      </rPr>
      <t xml:space="preserve">(‰) </t>
    </r>
    <phoneticPr fontId="8" type="noConversion"/>
  </si>
  <si>
    <r>
      <rPr>
        <sz val="9"/>
        <rFont val="宋体"/>
        <family val="3"/>
        <charset val="134"/>
      </rPr>
      <t>≤</t>
    </r>
    <r>
      <rPr>
        <sz val="9"/>
        <rFont val="Times New Roman"/>
        <family val="1"/>
      </rPr>
      <t>0.5</t>
    </r>
    <phoneticPr fontId="8" type="noConversion"/>
  </si>
  <si>
    <r>
      <rPr>
        <sz val="9"/>
        <rFont val="宋体"/>
        <family val="3"/>
        <charset val="134"/>
      </rPr>
      <t>≥</t>
    </r>
    <r>
      <rPr>
        <sz val="9"/>
        <rFont val="Times New Roman"/>
        <family val="1"/>
      </rPr>
      <t>90</t>
    </r>
    <phoneticPr fontId="8" type="noConversion"/>
  </si>
  <si>
    <r>
      <rPr>
        <sz val="9"/>
        <rFont val="宋体"/>
        <family val="3"/>
        <charset val="134"/>
      </rPr>
      <t>机械密封寿命（</t>
    </r>
    <r>
      <rPr>
        <sz val="9"/>
        <rFont val="Times New Roman"/>
        <family val="1"/>
      </rPr>
      <t>h</t>
    </r>
    <r>
      <rPr>
        <sz val="9"/>
        <rFont val="宋体"/>
        <family val="3"/>
        <charset val="134"/>
      </rPr>
      <t>）</t>
    </r>
    <phoneticPr fontId="8" type="noConversion"/>
  </si>
  <si>
    <r>
      <rPr>
        <sz val="9"/>
        <rFont val="宋体"/>
        <family val="3"/>
        <charset val="134"/>
      </rPr>
      <t>≥</t>
    </r>
    <r>
      <rPr>
        <sz val="9"/>
        <rFont val="Times New Roman"/>
        <family val="1"/>
      </rPr>
      <t>25000</t>
    </r>
    <phoneticPr fontId="8" type="noConversion"/>
  </si>
  <si>
    <r>
      <rPr>
        <sz val="9"/>
        <rFont val="宋体"/>
        <family val="3"/>
        <charset val="134"/>
      </rPr>
      <t>滚动轴承寿命（</t>
    </r>
    <r>
      <rPr>
        <sz val="9"/>
        <rFont val="Times New Roman"/>
        <family val="1"/>
      </rPr>
      <t>h</t>
    </r>
    <r>
      <rPr>
        <sz val="9"/>
        <rFont val="宋体"/>
        <family val="3"/>
        <charset val="134"/>
      </rPr>
      <t>）</t>
    </r>
    <phoneticPr fontId="8"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</si>
  <si>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8"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</si>
  <si>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8"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</si>
  <si>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8" type="noConversion"/>
  </si>
  <si>
    <r>
      <rPr>
        <sz val="9"/>
        <rFont val="宋体"/>
        <family val="3"/>
        <charset val="134"/>
      </rPr>
      <t>常减压联合</t>
    </r>
    <r>
      <rPr>
        <sz val="9"/>
        <rFont val="Times New Roman"/>
        <family val="1"/>
      </rPr>
      <t>(%)</t>
    </r>
    <phoneticPr fontId="8" type="noConversion"/>
  </si>
  <si>
    <r>
      <rPr>
        <sz val="9"/>
        <rFont val="宋体"/>
        <family val="3"/>
        <charset val="134"/>
      </rPr>
      <t>常减压装置采样及时率</t>
    </r>
    <r>
      <rPr>
        <sz val="9"/>
        <rFont val="Times New Roman"/>
        <family val="1"/>
      </rPr>
      <t xml:space="preserve">(%) </t>
    </r>
    <phoneticPr fontId="8" type="noConversion"/>
  </si>
  <si>
    <r>
      <rPr>
        <sz val="9"/>
        <rFont val="宋体"/>
        <family val="3"/>
        <charset val="134"/>
      </rPr>
      <t>产品精制装置采样及时率</t>
    </r>
    <r>
      <rPr>
        <sz val="9"/>
        <rFont val="Times New Roman"/>
        <family val="1"/>
      </rPr>
      <t xml:space="preserve">(%) </t>
    </r>
    <phoneticPr fontId="8" type="noConversion"/>
  </si>
  <si>
    <r>
      <rPr>
        <sz val="9"/>
        <rFont val="宋体"/>
        <family val="3"/>
        <charset val="134"/>
      </rPr>
      <t>轻烃回收装置采样及时</t>
    </r>
    <r>
      <rPr>
        <sz val="9"/>
        <rFont val="Times New Roman"/>
        <family val="1"/>
      </rPr>
      <t xml:space="preserve">(%) </t>
    </r>
    <phoneticPr fontId="8" type="noConversion"/>
  </si>
  <si>
    <r>
      <rPr>
        <sz val="9"/>
        <rFont val="宋体"/>
        <family val="3"/>
        <charset val="134"/>
      </rPr>
      <t>常减压装置采样准确率</t>
    </r>
    <r>
      <rPr>
        <sz val="9"/>
        <rFont val="Times New Roman"/>
        <family val="1"/>
      </rPr>
      <t xml:space="preserve">(%) </t>
    </r>
    <phoneticPr fontId="8"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</si>
  <si>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8" type="noConversion"/>
  </si>
  <si>
    <r>
      <rPr>
        <sz val="9"/>
        <rFont val="宋体"/>
        <family val="3"/>
        <charset val="134"/>
      </rPr>
      <t>产品精制装置采样准确率</t>
    </r>
    <r>
      <rPr>
        <sz val="9"/>
        <rFont val="Times New Roman"/>
        <family val="1"/>
      </rPr>
      <t xml:space="preserve">(%) </t>
    </r>
    <phoneticPr fontId="8" type="noConversion"/>
  </si>
  <si>
    <r>
      <rPr>
        <sz val="9"/>
        <rFont val="宋体"/>
        <family val="3"/>
        <charset val="134"/>
      </rPr>
      <t>轻烃回收装置采样准确率</t>
    </r>
    <r>
      <rPr>
        <sz val="9"/>
        <rFont val="Times New Roman"/>
        <family val="1"/>
      </rPr>
      <t xml:space="preserve">(%) </t>
    </r>
    <phoneticPr fontId="8" type="noConversion"/>
  </si>
  <si>
    <r>
      <rPr>
        <sz val="9"/>
        <rFont val="宋体"/>
        <family val="3"/>
        <charset val="134"/>
      </rPr>
      <t>计调部</t>
    </r>
    <phoneticPr fontId="28"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</si>
  <si>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</si>
  <si>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</si>
  <si>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8" type="noConversion"/>
  </si>
  <si>
    <r>
      <rPr>
        <sz val="9"/>
        <rFont val="宋体"/>
        <family val="3"/>
        <charset val="134"/>
      </rPr>
      <t>静密封泄漏率</t>
    </r>
    <r>
      <rPr>
        <sz val="9"/>
        <rFont val="Times New Roman"/>
        <family val="1"/>
      </rPr>
      <t>(‰)</t>
    </r>
    <phoneticPr fontId="8" type="noConversion"/>
  </si>
  <si>
    <r>
      <rPr>
        <sz val="9"/>
        <rFont val="宋体"/>
        <family val="3"/>
        <charset val="134"/>
      </rPr>
      <t>每次扣</t>
    </r>
    <r>
      <rPr>
        <sz val="9"/>
        <rFont val="Times New Roman"/>
        <family val="1"/>
      </rPr>
      <t>50</t>
    </r>
    <r>
      <rPr>
        <sz val="9"/>
        <rFont val="宋体"/>
        <family val="3"/>
        <charset val="134"/>
      </rPr>
      <t>文。</t>
    </r>
    <phoneticPr fontId="8" type="noConversion"/>
  </si>
  <si>
    <r>
      <rPr>
        <sz val="9"/>
        <rFont val="宋体"/>
        <family val="3"/>
        <charset val="134"/>
      </rPr>
      <t>连续重整装置采样及时率</t>
    </r>
    <r>
      <rPr>
        <sz val="9"/>
        <rFont val="Times New Roman"/>
        <family val="1"/>
      </rPr>
      <t>(%)</t>
    </r>
    <phoneticPr fontId="8" type="noConversion"/>
  </si>
  <si>
    <r>
      <rPr>
        <sz val="9"/>
        <rFont val="宋体"/>
        <family val="3"/>
        <charset val="134"/>
      </rPr>
      <t>芳烃联合装置采样及时率</t>
    </r>
    <r>
      <rPr>
        <sz val="9"/>
        <rFont val="Times New Roman"/>
        <family val="1"/>
      </rPr>
      <t>(%)</t>
    </r>
    <phoneticPr fontId="8" type="noConversion"/>
  </si>
  <si>
    <r>
      <rPr>
        <sz val="9"/>
        <rFont val="宋体"/>
        <family val="3"/>
        <charset val="134"/>
      </rPr>
      <t>轻石异构化装置采样及时率</t>
    </r>
    <r>
      <rPr>
        <sz val="9"/>
        <rFont val="Times New Roman"/>
        <family val="1"/>
      </rPr>
      <t>(%)</t>
    </r>
    <phoneticPr fontId="8" type="noConversion"/>
  </si>
  <si>
    <r>
      <t>PSA</t>
    </r>
    <r>
      <rPr>
        <sz val="9"/>
        <rFont val="宋体"/>
        <family val="3"/>
        <charset val="134"/>
      </rPr>
      <t>装置采样及时率</t>
    </r>
    <r>
      <rPr>
        <sz val="9"/>
        <rFont val="Times New Roman"/>
        <family val="1"/>
      </rPr>
      <t>(%)</t>
    </r>
    <phoneticPr fontId="8" type="noConversion"/>
  </si>
  <si>
    <r>
      <rPr>
        <sz val="9"/>
        <rFont val="宋体"/>
        <family val="3"/>
        <charset val="134"/>
      </rPr>
      <t>连续重整装置采样准确率</t>
    </r>
    <r>
      <rPr>
        <sz val="9"/>
        <rFont val="Times New Roman"/>
        <family val="1"/>
      </rPr>
      <t>(%)</t>
    </r>
    <phoneticPr fontId="8" type="noConversion"/>
  </si>
  <si>
    <r>
      <rPr>
        <sz val="9"/>
        <rFont val="宋体"/>
        <family val="3"/>
        <charset val="134"/>
      </rPr>
      <t>芳烃联合装置采样准确率</t>
    </r>
    <r>
      <rPr>
        <sz val="9"/>
        <rFont val="Times New Roman"/>
        <family val="1"/>
      </rPr>
      <t>(%)</t>
    </r>
    <phoneticPr fontId="8" type="noConversion"/>
  </si>
  <si>
    <r>
      <rPr>
        <sz val="9"/>
        <rFont val="宋体"/>
        <family val="3"/>
        <charset val="134"/>
      </rPr>
      <t>轻石异构化装置采样准确率</t>
    </r>
    <r>
      <rPr>
        <sz val="9"/>
        <rFont val="Times New Roman"/>
        <family val="1"/>
      </rPr>
      <t>(%)</t>
    </r>
    <phoneticPr fontId="8" type="noConversion"/>
  </si>
  <si>
    <r>
      <rPr>
        <sz val="9"/>
        <rFont val="宋体"/>
        <family val="3"/>
        <charset val="134"/>
      </rPr>
      <t>灵活焦化装置采样及时率</t>
    </r>
    <r>
      <rPr>
        <sz val="9"/>
        <rFont val="Times New Roman"/>
        <family val="1"/>
      </rPr>
      <t>(%)</t>
    </r>
    <phoneticPr fontId="8" type="noConversion"/>
  </si>
  <si>
    <r>
      <rPr>
        <sz val="9"/>
        <rFont val="宋体"/>
        <family val="3"/>
        <charset val="134"/>
      </rPr>
      <t>硫磺装置采样及时率</t>
    </r>
    <r>
      <rPr>
        <sz val="9"/>
        <rFont val="Times New Roman"/>
        <family val="1"/>
      </rPr>
      <t>(%)</t>
    </r>
    <phoneticPr fontId="8" type="noConversion"/>
  </si>
  <si>
    <r>
      <rPr>
        <sz val="9"/>
        <rFont val="宋体"/>
        <family val="3"/>
        <charset val="134"/>
      </rPr>
      <t>溶剂再生装置采样及时率</t>
    </r>
    <r>
      <rPr>
        <sz val="9"/>
        <rFont val="Times New Roman"/>
        <family val="1"/>
      </rPr>
      <t>(%)</t>
    </r>
    <phoneticPr fontId="8" type="noConversion"/>
  </si>
  <si>
    <r>
      <rPr>
        <sz val="9"/>
        <rFont val="宋体"/>
        <family val="3"/>
        <charset val="134"/>
      </rPr>
      <t>酸性水汽提装置采样及时率</t>
    </r>
    <r>
      <rPr>
        <sz val="9"/>
        <rFont val="Times New Roman"/>
        <family val="1"/>
      </rPr>
      <t>(%)</t>
    </r>
    <phoneticPr fontId="8" type="noConversion"/>
  </si>
  <si>
    <r>
      <rPr>
        <sz val="9"/>
        <rFont val="宋体"/>
        <family val="3"/>
        <charset val="134"/>
      </rPr>
      <t>灵活焦化装置采样准确率</t>
    </r>
    <r>
      <rPr>
        <sz val="9"/>
        <rFont val="Times New Roman"/>
        <family val="1"/>
      </rPr>
      <t>(%)</t>
    </r>
    <phoneticPr fontId="8" type="noConversion"/>
  </si>
  <si>
    <r>
      <rPr>
        <sz val="9"/>
        <rFont val="宋体"/>
        <family val="3"/>
        <charset val="134"/>
      </rPr>
      <t>硫磺装置采样准确率</t>
    </r>
    <r>
      <rPr>
        <sz val="9"/>
        <rFont val="Times New Roman"/>
        <family val="1"/>
      </rPr>
      <t>(%)</t>
    </r>
    <phoneticPr fontId="8" type="noConversion"/>
  </si>
  <si>
    <r>
      <rPr>
        <sz val="9"/>
        <rFont val="宋体"/>
        <family val="3"/>
        <charset val="134"/>
      </rPr>
      <t>溶剂再生装置采样准确率</t>
    </r>
    <r>
      <rPr>
        <sz val="9"/>
        <rFont val="Times New Roman"/>
        <family val="1"/>
      </rPr>
      <t>(%)</t>
    </r>
    <phoneticPr fontId="8" type="noConversion"/>
  </si>
  <si>
    <r>
      <rPr>
        <sz val="9"/>
        <rFont val="宋体"/>
        <family val="3"/>
        <charset val="134"/>
      </rPr>
      <t>酸性水汽提装置采样准确率</t>
    </r>
    <r>
      <rPr>
        <sz val="9"/>
        <rFont val="Times New Roman"/>
        <family val="1"/>
      </rPr>
      <t>(%)</t>
    </r>
    <phoneticPr fontId="8"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</si>
  <si>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</si>
  <si>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</si>
  <si>
    <r>
      <rPr>
        <sz val="9"/>
        <rFont val="宋体"/>
        <family val="3"/>
        <charset val="134"/>
      </rPr>
      <t>关键机组及</t>
    </r>
    <r>
      <rPr>
        <sz val="9"/>
        <rFont val="Times New Roman"/>
        <family val="1"/>
      </rPr>
      <t>CFB</t>
    </r>
    <r>
      <rPr>
        <sz val="9"/>
        <rFont val="宋体"/>
        <family val="3"/>
        <charset val="134"/>
      </rPr>
      <t>锅炉非计划停车次数</t>
    </r>
    <phoneticPr fontId="8" type="noConversion"/>
  </si>
  <si>
    <r>
      <rPr>
        <sz val="9"/>
        <rFont val="宋体"/>
        <family val="3"/>
        <charset val="134"/>
      </rPr>
      <t>静密封泄漏率（</t>
    </r>
    <r>
      <rPr>
        <sz val="9"/>
        <rFont val="Times New Roman"/>
        <family val="1"/>
      </rPr>
      <t>‰</t>
    </r>
    <r>
      <rPr>
        <sz val="9"/>
        <rFont val="宋体"/>
        <family val="3"/>
        <charset val="134"/>
      </rPr>
      <t>）</t>
    </r>
    <phoneticPr fontId="8"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</si>
  <si>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</si>
  <si>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</si>
  <si>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</si>
  <si>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8" type="noConversion"/>
  </si>
  <si>
    <r>
      <rPr>
        <sz val="9"/>
        <rFont val="宋体"/>
        <family val="3"/>
        <charset val="134"/>
      </rPr>
      <t>供热标煤耗（</t>
    </r>
    <r>
      <rPr>
        <sz val="9"/>
        <rFont val="Times New Roman"/>
        <family val="1"/>
      </rPr>
      <t>kg/GJ</t>
    </r>
    <r>
      <rPr>
        <sz val="9"/>
        <rFont val="宋体"/>
        <family val="3"/>
        <charset val="134"/>
      </rPr>
      <t>）</t>
    </r>
    <phoneticPr fontId="8" type="noConversion"/>
  </si>
  <si>
    <r>
      <t>55MW</t>
    </r>
    <r>
      <rPr>
        <sz val="9"/>
        <rFont val="宋体"/>
        <family val="3"/>
        <charset val="134"/>
      </rPr>
      <t>汽耗率（平均）（</t>
    </r>
    <r>
      <rPr>
        <sz val="9"/>
        <rFont val="Times New Roman"/>
        <family val="1"/>
      </rPr>
      <t>kg/kwh</t>
    </r>
    <r>
      <rPr>
        <sz val="9"/>
        <rFont val="宋体"/>
        <family val="3"/>
        <charset val="134"/>
      </rPr>
      <t>）</t>
    </r>
    <phoneticPr fontId="8" type="noConversion"/>
  </si>
  <si>
    <r>
      <rPr>
        <sz val="9"/>
        <color theme="1"/>
        <rFont val="宋体"/>
        <family val="3"/>
        <charset val="134"/>
      </rPr>
      <t>专业考核</t>
    </r>
    <phoneticPr fontId="28" type="noConversion"/>
  </si>
  <si>
    <r>
      <rPr>
        <sz val="9"/>
        <color theme="1"/>
        <rFont val="宋体"/>
        <family val="3"/>
        <charset val="134"/>
      </rPr>
      <t>相关职能部门</t>
    </r>
    <phoneticPr fontId="28" type="noConversion"/>
  </si>
  <si>
    <r>
      <rPr>
        <sz val="9"/>
        <color theme="1"/>
        <rFont val="宋体"/>
        <family val="3"/>
        <charset val="134"/>
      </rPr>
      <t>约束指标考核</t>
    </r>
    <phoneticPr fontId="28" type="noConversion"/>
  </si>
  <si>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phoneticPr fontId="8" type="noConversion"/>
  </si>
  <si>
    <r>
      <rPr>
        <sz val="9"/>
        <color theme="1"/>
        <rFont val="宋体"/>
        <family val="3"/>
        <charset val="134"/>
      </rPr>
      <t>相关职能部门</t>
    </r>
    <phoneticPr fontId="28" type="noConversion"/>
  </si>
  <si>
    <r>
      <rPr>
        <sz val="9"/>
        <color theme="1"/>
        <rFont val="宋体"/>
        <family val="3"/>
        <charset val="134"/>
      </rPr>
      <t>非计划停车</t>
    </r>
    <phoneticPr fontId="8" type="noConversion"/>
  </si>
  <si>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phoneticPr fontId="8" type="noConversion"/>
  </si>
  <si>
    <r>
      <rPr>
        <sz val="9"/>
        <color theme="1"/>
        <rFont val="宋体"/>
        <family val="3"/>
        <charset val="134"/>
      </rPr>
      <t>计调部</t>
    </r>
    <phoneticPr fontId="8" type="noConversion"/>
  </si>
  <si>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8" type="noConversion"/>
  </si>
  <si>
    <t>—</t>
  </si>
  <si>
    <t>设备检修部指标考核汇总</t>
    <phoneticPr fontId="8" type="noConversion"/>
  </si>
  <si>
    <t>Record No.</t>
    <phoneticPr fontId="11" type="noConversion"/>
  </si>
  <si>
    <t>仪控部月度绩效考核指标</t>
    <phoneticPr fontId="8" type="noConversion"/>
  </si>
  <si>
    <t>仪表控制部指标考核汇总</t>
    <phoneticPr fontId="8" type="noConversion"/>
  </si>
  <si>
    <t>电气运行部指标考核汇总</t>
    <phoneticPr fontId="8" type="noConversion"/>
  </si>
  <si>
    <t>质量检验部指标考核汇总</t>
    <phoneticPr fontId="8" type="noConversion"/>
  </si>
  <si>
    <t>港务储运部指标考核汇总</t>
    <phoneticPr fontId="8" type="noConversion"/>
  </si>
  <si>
    <t>公用工程部指标考核汇总</t>
    <phoneticPr fontId="8" type="noConversion"/>
  </si>
  <si>
    <t>热电部指标考核汇总</t>
    <phoneticPr fontId="8" type="noConversion"/>
  </si>
  <si>
    <t>炼油四部指标考核汇总</t>
    <phoneticPr fontId="8" type="noConversion"/>
  </si>
  <si>
    <t>炼油三部指标考核汇总</t>
    <phoneticPr fontId="8" type="noConversion"/>
  </si>
  <si>
    <t>炼油二部指标考核汇总</t>
    <phoneticPr fontId="8" type="noConversion"/>
  </si>
  <si>
    <t>炼油一部指标考核汇总</t>
    <phoneticPr fontId="8"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</si>
  <si>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8"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</si>
  <si>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8"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</si>
  <si>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8"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</si>
  <si>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8" type="noConversion"/>
  </si>
  <si>
    <t>No.3 Refinery Dept.
炼油三部</t>
  </si>
  <si>
    <t>Port and Storage Dept.
港务储运部</t>
  </si>
  <si>
    <t>No.1 Refinery Dept.
炼油一部</t>
  </si>
  <si>
    <t>No.4 Refinery Dept.
炼油四部</t>
  </si>
  <si>
    <t>Utilities Dept.
公用工程部</t>
  </si>
  <si>
    <t>Power Dept.
热电部</t>
  </si>
  <si>
    <r>
      <t xml:space="preserve">Amount
</t>
    </r>
    <r>
      <rPr>
        <sz val="10.5"/>
        <rFont val="宋体"/>
        <family val="3"/>
        <charset val="134"/>
      </rPr>
      <t>考核金额
（</t>
    </r>
    <r>
      <rPr>
        <sz val="10.5"/>
        <rFont val="Times New Roman"/>
        <family val="1"/>
      </rPr>
      <t>BND</t>
    </r>
    <r>
      <rPr>
        <sz val="10.5"/>
        <rFont val="宋体"/>
        <family val="3"/>
        <charset val="134"/>
      </rPr>
      <t>）</t>
    </r>
    <phoneticPr fontId="8" type="noConversion"/>
  </si>
  <si>
    <t>Equipment Maintenance Dept.
设备检修部</t>
  </si>
  <si>
    <r>
      <t xml:space="preserve">Equipment Management Dept.
</t>
    </r>
    <r>
      <rPr>
        <sz val="10"/>
        <rFont val="宋体"/>
        <family val="3"/>
        <charset val="134"/>
      </rPr>
      <t>机械动力部</t>
    </r>
  </si>
  <si>
    <r>
      <rPr>
        <sz val="10"/>
        <rFont val="宋体"/>
        <family val="3"/>
        <charset val="134"/>
      </rPr>
      <t>非计划停车</t>
    </r>
    <phoneticPr fontId="8"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</si>
  <si>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8" type="noConversion"/>
  </si>
  <si>
    <r>
      <rPr>
        <sz val="10"/>
        <rFont val="宋体"/>
        <family val="3"/>
        <charset val="134"/>
      </rPr>
      <t>计调部</t>
    </r>
    <phoneticPr fontId="8" type="noConversion"/>
  </si>
  <si>
    <r>
      <rPr>
        <sz val="9"/>
        <rFont val="宋体"/>
        <family val="3"/>
        <charset val="134"/>
      </rPr>
      <t>煤油加氢装置采样及时率</t>
    </r>
    <r>
      <rPr>
        <sz val="9"/>
        <rFont val="Times New Roman"/>
        <family val="1"/>
      </rPr>
      <t>(%)</t>
    </r>
    <phoneticPr fontId="8" type="noConversion"/>
  </si>
  <si>
    <r>
      <rPr>
        <sz val="9"/>
        <rFont val="宋体"/>
        <family val="3"/>
        <charset val="134"/>
      </rPr>
      <t>每发生一次采样不及时扣</t>
    </r>
    <r>
      <rPr>
        <sz val="9"/>
        <rFont val="Times New Roman"/>
        <family val="1"/>
      </rPr>
      <t>10</t>
    </r>
    <r>
      <rPr>
        <sz val="9"/>
        <rFont val="宋体"/>
        <family val="3"/>
        <charset val="134"/>
      </rPr>
      <t>文。</t>
    </r>
    <phoneticPr fontId="8" type="noConversion"/>
  </si>
  <si>
    <r>
      <rPr>
        <sz val="9"/>
        <rFont val="宋体"/>
        <family val="3"/>
        <charset val="134"/>
      </rPr>
      <t>质检部</t>
    </r>
    <phoneticPr fontId="28" type="noConversion"/>
  </si>
  <si>
    <r>
      <rPr>
        <sz val="9"/>
        <rFont val="宋体"/>
        <family val="3"/>
        <charset val="134"/>
      </rPr>
      <t>柴油加氢装置采样及时率</t>
    </r>
    <r>
      <rPr>
        <sz val="9"/>
        <rFont val="Times New Roman"/>
        <family val="1"/>
      </rPr>
      <t>(%)</t>
    </r>
    <phoneticPr fontId="8" type="noConversion"/>
  </si>
  <si>
    <r>
      <rPr>
        <sz val="9"/>
        <rFont val="宋体"/>
        <family val="3"/>
        <charset val="134"/>
      </rPr>
      <t>加氢裂化装置采样及时率</t>
    </r>
    <r>
      <rPr>
        <sz val="9"/>
        <rFont val="Times New Roman"/>
        <family val="1"/>
      </rPr>
      <t>(%)</t>
    </r>
    <phoneticPr fontId="8" type="noConversion"/>
  </si>
  <si>
    <r>
      <rPr>
        <sz val="9"/>
        <rFont val="宋体"/>
        <family val="3"/>
        <charset val="134"/>
      </rPr>
      <t>气分装置采样合格率</t>
    </r>
    <r>
      <rPr>
        <sz val="9"/>
        <rFont val="Times New Roman"/>
        <family val="1"/>
      </rPr>
      <t>(%)</t>
    </r>
    <phoneticPr fontId="8" type="noConversion"/>
  </si>
  <si>
    <r>
      <rPr>
        <sz val="9"/>
        <rFont val="宋体"/>
        <family val="3"/>
        <charset val="134"/>
      </rPr>
      <t>煤油加氢装置采样准确率</t>
    </r>
    <r>
      <rPr>
        <sz val="9"/>
        <rFont val="Times New Roman"/>
        <family val="1"/>
      </rPr>
      <t>(%)</t>
    </r>
    <phoneticPr fontId="8" type="noConversion"/>
  </si>
  <si>
    <r>
      <rPr>
        <sz val="9"/>
        <rFont val="宋体"/>
        <family val="3"/>
        <charset val="134"/>
      </rPr>
      <t>柴油加氢装置采样准确率</t>
    </r>
    <r>
      <rPr>
        <sz val="9"/>
        <rFont val="Times New Roman"/>
        <family val="1"/>
      </rPr>
      <t>(%)</t>
    </r>
    <phoneticPr fontId="8" type="noConversion"/>
  </si>
  <si>
    <r>
      <rPr>
        <sz val="9"/>
        <rFont val="宋体"/>
        <family val="3"/>
        <charset val="134"/>
      </rPr>
      <t>加氢裂化装置采样准确率</t>
    </r>
    <r>
      <rPr>
        <sz val="9"/>
        <rFont val="Times New Roman"/>
        <family val="1"/>
      </rPr>
      <t>(%)</t>
    </r>
    <phoneticPr fontId="8" type="noConversion"/>
  </si>
  <si>
    <r>
      <rPr>
        <sz val="9"/>
        <rFont val="宋体"/>
        <family val="3"/>
        <charset val="134"/>
      </rPr>
      <t>气分装置采样准确率</t>
    </r>
    <r>
      <rPr>
        <sz val="9"/>
        <rFont val="Times New Roman"/>
        <family val="1"/>
      </rPr>
      <t>(%)</t>
    </r>
    <phoneticPr fontId="8" type="noConversion"/>
  </si>
  <si>
    <r>
      <rPr>
        <sz val="9"/>
        <rFont val="宋体"/>
        <family val="3"/>
        <charset val="134"/>
      </rPr>
      <t>一个样点不合格扣</t>
    </r>
    <r>
      <rPr>
        <sz val="9"/>
        <rFont val="Times New Roman"/>
        <family val="1"/>
      </rPr>
      <t>20</t>
    </r>
    <r>
      <rPr>
        <sz val="9"/>
        <rFont val="宋体"/>
        <family val="3"/>
        <charset val="134"/>
      </rPr>
      <t>文。</t>
    </r>
    <phoneticPr fontId="8"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</si>
  <si>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8" type="noConversion"/>
  </si>
  <si>
    <r>
      <t>PSA</t>
    </r>
    <r>
      <rPr>
        <sz val="9"/>
        <rFont val="宋体"/>
        <family val="3"/>
        <charset val="134"/>
      </rPr>
      <t>装置馏出口采样准确率</t>
    </r>
    <r>
      <rPr>
        <sz val="9"/>
        <rFont val="Times New Roman"/>
        <family val="1"/>
      </rPr>
      <t>(%)</t>
    </r>
    <phoneticPr fontId="8"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</si>
  <si>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8" type="noConversion"/>
  </si>
  <si>
    <t>无</t>
    <phoneticPr fontId="8" type="noConversion"/>
  </si>
  <si>
    <t>无</t>
    <phoneticPr fontId="8" type="noConversion"/>
  </si>
  <si>
    <r>
      <rPr>
        <sz val="9"/>
        <rFont val="宋体"/>
        <family val="3"/>
        <charset val="134"/>
      </rPr>
      <t>设备完好率（</t>
    </r>
    <r>
      <rPr>
        <sz val="9"/>
        <rFont val="Times New Roman"/>
        <family val="1"/>
      </rPr>
      <t>%</t>
    </r>
    <r>
      <rPr>
        <sz val="9"/>
        <rFont val="宋体"/>
        <family val="3"/>
        <charset val="134"/>
      </rPr>
      <t>）</t>
    </r>
    <phoneticPr fontId="8" type="noConversion"/>
  </si>
  <si>
    <r>
      <rPr>
        <sz val="9"/>
        <rFont val="宋体"/>
        <family val="3"/>
        <charset val="134"/>
      </rPr>
      <t>一个样点不合格，扣</t>
    </r>
    <r>
      <rPr>
        <sz val="9"/>
        <rFont val="Times New Roman"/>
        <family val="1"/>
      </rPr>
      <t>50</t>
    </r>
    <r>
      <rPr>
        <sz val="9"/>
        <rFont val="宋体"/>
        <family val="3"/>
        <charset val="134"/>
      </rPr>
      <t>文。</t>
    </r>
    <phoneticPr fontId="8" type="noConversion"/>
  </si>
  <si>
    <r>
      <rPr>
        <sz val="9"/>
        <rFont val="宋体"/>
        <family val="3"/>
        <charset val="134"/>
      </rPr>
      <t>≤</t>
    </r>
    <r>
      <rPr>
        <sz val="9"/>
        <rFont val="Times New Roman"/>
        <family val="1"/>
      </rPr>
      <t>39</t>
    </r>
    <phoneticPr fontId="8" type="noConversion"/>
  </si>
  <si>
    <r>
      <rPr>
        <sz val="9"/>
        <rFont val="宋体"/>
        <family val="3"/>
        <charset val="134"/>
      </rPr>
      <t>综合厂用电率（</t>
    </r>
    <r>
      <rPr>
        <sz val="9"/>
        <rFont val="Times New Roman"/>
        <family val="1"/>
      </rPr>
      <t>%</t>
    </r>
    <r>
      <rPr>
        <sz val="9"/>
        <rFont val="宋体"/>
        <family val="3"/>
        <charset val="134"/>
      </rPr>
      <t>）</t>
    </r>
    <phoneticPr fontId="8" type="noConversion"/>
  </si>
  <si>
    <r>
      <t>CFB</t>
    </r>
    <r>
      <rPr>
        <sz val="9"/>
        <rFont val="宋体"/>
        <family val="3"/>
        <charset val="134"/>
      </rPr>
      <t>锅炉热效率（平均）（</t>
    </r>
    <r>
      <rPr>
        <sz val="9"/>
        <rFont val="Times New Roman"/>
        <family val="1"/>
      </rPr>
      <t>%</t>
    </r>
    <r>
      <rPr>
        <sz val="9"/>
        <rFont val="宋体"/>
        <family val="3"/>
        <charset val="134"/>
      </rPr>
      <t>）</t>
    </r>
    <phoneticPr fontId="8" type="noConversion"/>
  </si>
  <si>
    <r>
      <rPr>
        <sz val="9"/>
        <rFont val="宋体"/>
        <family val="3"/>
        <charset val="134"/>
      </rPr>
      <t>一个样点不合格，扣</t>
    </r>
    <r>
      <rPr>
        <sz val="9"/>
        <rFont val="Times New Roman"/>
        <family val="1"/>
      </rPr>
      <t>20</t>
    </r>
    <r>
      <rPr>
        <sz val="9"/>
        <rFont val="宋体"/>
        <family val="3"/>
        <charset val="134"/>
      </rPr>
      <t>文币。</t>
    </r>
    <phoneticPr fontId="8"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</si>
  <si>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8" type="noConversion"/>
  </si>
  <si>
    <t>无</t>
    <phoneticPr fontId="8" type="noConversion"/>
  </si>
  <si>
    <r>
      <rPr>
        <sz val="16"/>
        <color theme="1"/>
        <rFont val="Arial Unicode MS"/>
        <family val="2"/>
        <charset val="134"/>
      </rPr>
      <t>Preparer：</t>
    </r>
    <r>
      <rPr>
        <sz val="16"/>
        <color theme="1"/>
        <rFont val="华文中宋"/>
        <family val="3"/>
        <charset val="134"/>
      </rPr>
      <t xml:space="preserve">
制表人</t>
    </r>
    <phoneticPr fontId="8" type="noConversion"/>
  </si>
  <si>
    <r>
      <rPr>
        <b/>
        <sz val="22"/>
        <color theme="1"/>
        <rFont val="Arial Unicode MS"/>
        <family val="2"/>
        <charset val="134"/>
      </rPr>
      <t xml:space="preserve">
The Result of Performance Appraisal  February, 2020
2020</t>
    </r>
    <r>
      <rPr>
        <b/>
        <sz val="22"/>
        <color theme="1"/>
        <rFont val="华文中宋"/>
        <family val="3"/>
        <charset val="134"/>
      </rPr>
      <t>年</t>
    </r>
    <r>
      <rPr>
        <b/>
        <sz val="22"/>
        <color theme="1"/>
        <rFont val="Arial Unicode MS"/>
        <family val="2"/>
        <charset val="134"/>
      </rPr>
      <t>2</t>
    </r>
    <r>
      <rPr>
        <b/>
        <sz val="22"/>
        <color theme="1"/>
        <rFont val="华文中宋"/>
        <family val="3"/>
        <charset val="134"/>
      </rPr>
      <t>月绩效考核结果</t>
    </r>
    <phoneticPr fontId="8" type="noConversion"/>
  </si>
  <si>
    <r>
      <rPr>
        <b/>
        <sz val="22"/>
        <color theme="1"/>
        <rFont val="Arial Unicode MS"/>
        <family val="2"/>
        <charset val="134"/>
      </rPr>
      <t xml:space="preserve">
</t>
    </r>
    <r>
      <rPr>
        <b/>
        <sz val="20"/>
        <color theme="1"/>
        <rFont val="Arial Unicode MS"/>
        <family val="2"/>
        <charset val="134"/>
      </rPr>
      <t>Publicity of the Performance Appraisal Results February, 2020
    2020</t>
    </r>
    <r>
      <rPr>
        <b/>
        <sz val="20"/>
        <color theme="1"/>
        <rFont val="华文中宋"/>
        <family val="3"/>
        <charset val="134"/>
      </rPr>
      <t>年</t>
    </r>
    <r>
      <rPr>
        <b/>
        <sz val="20"/>
        <color theme="1"/>
        <rFont val="Arial Unicode MS"/>
        <family val="2"/>
        <charset val="134"/>
      </rPr>
      <t>2</t>
    </r>
    <r>
      <rPr>
        <b/>
        <sz val="20"/>
        <color theme="1"/>
        <rFont val="华文中宋"/>
        <family val="3"/>
        <charset val="134"/>
      </rPr>
      <t>月绩效考核结果公示</t>
    </r>
    <phoneticPr fontId="8" type="noConversion"/>
  </si>
  <si>
    <r>
      <t>Summary of Performance Appraisal</t>
    </r>
    <r>
      <rPr>
        <b/>
        <sz val="12"/>
        <color theme="1"/>
        <rFont val="Arial Unicode MS"/>
        <family val="2"/>
        <charset val="134"/>
      </rPr>
      <t>（</t>
    </r>
    <r>
      <rPr>
        <b/>
        <sz val="12"/>
        <color theme="1"/>
        <rFont val="Arial"/>
        <family val="2"/>
      </rPr>
      <t>February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2</t>
    </r>
    <r>
      <rPr>
        <b/>
        <sz val="12"/>
        <color theme="1"/>
        <rFont val="黑体"/>
        <family val="3"/>
        <charset val="134"/>
      </rPr>
      <t>月）</t>
    </r>
    <phoneticPr fontId="11" type="noConversion"/>
  </si>
  <si>
    <t>无</t>
    <phoneticPr fontId="8" type="noConversion"/>
  </si>
  <si>
    <r>
      <t xml:space="preserve">Scheduling &amp; Dispatch Dept.
</t>
    </r>
    <r>
      <rPr>
        <sz val="10"/>
        <rFont val="宋体"/>
        <family val="3"/>
        <charset val="134"/>
      </rPr>
      <t>计划调度部</t>
    </r>
  </si>
  <si>
    <r>
      <t>HSE Dept.
HSE</t>
    </r>
    <r>
      <rPr>
        <sz val="10"/>
        <rFont val="宋体"/>
        <family val="3"/>
        <charset val="134"/>
      </rPr>
      <t>管理部</t>
    </r>
  </si>
  <si>
    <r>
      <rPr>
        <sz val="9"/>
        <rFont val="宋体"/>
        <family val="3"/>
        <charset val="134"/>
      </rPr>
      <t>电机抱轴次数（</t>
    </r>
    <r>
      <rPr>
        <sz val="9"/>
        <rFont val="Times New Roman"/>
        <family val="1"/>
      </rPr>
      <t>90KW</t>
    </r>
    <r>
      <rPr>
        <sz val="9"/>
        <rFont val="宋体"/>
        <family val="3"/>
        <charset val="134"/>
      </rPr>
      <t>以上）</t>
    </r>
    <phoneticPr fontId="8" type="noConversion"/>
  </si>
  <si>
    <r>
      <rPr>
        <sz val="9"/>
        <rFont val="宋体"/>
        <family val="3"/>
        <charset val="134"/>
      </rPr>
      <t>≤</t>
    </r>
    <r>
      <rPr>
        <sz val="9"/>
        <rFont val="Times New Roman"/>
        <family val="1"/>
      </rPr>
      <t>1</t>
    </r>
    <phoneticPr fontId="8"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</si>
  <si>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</si>
  <si>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</si>
  <si>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每低一个百分点，扣</t>
    </r>
    <r>
      <rPr>
        <sz val="10"/>
        <rFont val="Times New Roman"/>
        <family val="1"/>
      </rPr>
      <t>20</t>
    </r>
    <r>
      <rPr>
        <sz val="10"/>
        <rFont val="宋体"/>
        <family val="3"/>
        <charset val="134"/>
      </rPr>
      <t>文。</t>
    </r>
    <phoneticPr fontId="8" type="noConversion"/>
  </si>
  <si>
    <r>
      <rPr>
        <sz val="10"/>
        <rFont val="宋体"/>
        <family val="3"/>
        <charset val="134"/>
      </rPr>
      <t>设备完好率</t>
    </r>
    <r>
      <rPr>
        <sz val="10"/>
        <rFont val="Times New Roman"/>
        <family val="1"/>
      </rPr>
      <t>(%)</t>
    </r>
    <phoneticPr fontId="8" type="noConversion"/>
  </si>
  <si>
    <r>
      <rPr>
        <sz val="10"/>
        <rFont val="宋体"/>
        <family val="3"/>
        <charset val="134"/>
      </rPr>
      <t>静密封泄漏率（</t>
    </r>
    <r>
      <rPr>
        <sz val="10"/>
        <rFont val="Times New Roman"/>
        <family val="1"/>
      </rPr>
      <t>‰</t>
    </r>
    <r>
      <rPr>
        <sz val="10"/>
        <rFont val="宋体"/>
        <family val="3"/>
        <charset val="134"/>
      </rPr>
      <t>）</t>
    </r>
    <phoneticPr fontId="8" type="noConversion"/>
  </si>
  <si>
    <r>
      <rPr>
        <sz val="10"/>
        <rFont val="宋体"/>
        <family val="3"/>
        <charset val="134"/>
      </rPr>
      <t>仪表联锁投用率</t>
    </r>
    <r>
      <rPr>
        <sz val="10"/>
        <rFont val="Times New Roman"/>
        <family val="1"/>
      </rPr>
      <t>(%)</t>
    </r>
    <phoneticPr fontId="8" type="noConversion"/>
  </si>
  <si>
    <r>
      <rPr>
        <sz val="10"/>
        <rFont val="宋体"/>
        <family val="3"/>
        <charset val="134"/>
      </rPr>
      <t>≥</t>
    </r>
    <r>
      <rPr>
        <sz val="10"/>
        <rFont val="Times New Roman"/>
        <family val="1"/>
      </rPr>
      <t>98</t>
    </r>
    <phoneticPr fontId="8" type="noConversion"/>
  </si>
  <si>
    <r>
      <rPr>
        <sz val="10"/>
        <rFont val="宋体"/>
        <family val="3"/>
        <charset val="134"/>
      </rPr>
      <t>贸易交接仪表完好率</t>
    </r>
    <r>
      <rPr>
        <sz val="10"/>
        <rFont val="Times New Roman"/>
        <family val="1"/>
      </rPr>
      <t>(%)</t>
    </r>
    <phoneticPr fontId="8" type="noConversion"/>
  </si>
  <si>
    <r>
      <rPr>
        <sz val="10"/>
        <rFont val="宋体"/>
        <family val="3"/>
        <charset val="134"/>
      </rPr>
      <t>≥</t>
    </r>
    <r>
      <rPr>
        <sz val="10"/>
        <rFont val="Times New Roman"/>
        <family val="1"/>
      </rPr>
      <t>97</t>
    </r>
    <phoneticPr fontId="8" type="noConversion"/>
  </si>
  <si>
    <r>
      <rPr>
        <sz val="10"/>
        <rFont val="宋体"/>
        <family val="3"/>
        <charset val="134"/>
      </rPr>
      <t>专业考核</t>
    </r>
    <phoneticPr fontId="28"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</si>
  <si>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8" type="noConversion"/>
  </si>
  <si>
    <r>
      <rPr>
        <sz val="10"/>
        <rFont val="宋体"/>
        <family val="3"/>
        <charset val="134"/>
      </rPr>
      <t>相关职能部门</t>
    </r>
    <phoneticPr fontId="28" type="noConversion"/>
  </si>
  <si>
    <r>
      <rPr>
        <sz val="10"/>
        <rFont val="宋体"/>
        <family val="3"/>
        <charset val="134"/>
      </rPr>
      <t>约束指标考核</t>
    </r>
    <phoneticPr fontId="28"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</si>
  <si>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8" type="noConversion"/>
  </si>
  <si>
    <r>
      <rPr>
        <sz val="9"/>
        <rFont val="宋体"/>
        <family val="3"/>
        <charset val="134"/>
      </rPr>
      <t>设备故障返修次数</t>
    </r>
    <phoneticPr fontId="8" type="noConversion"/>
  </si>
  <si>
    <r>
      <t>HSE</t>
    </r>
    <r>
      <rPr>
        <sz val="10"/>
        <rFont val="宋体"/>
        <family val="3"/>
        <charset val="134"/>
      </rPr>
      <t>指标</t>
    </r>
    <phoneticPr fontId="8" type="noConversion"/>
  </si>
  <si>
    <r>
      <t xml:space="preserve">Hengyi Industries Sdn Bhd  </t>
    </r>
    <r>
      <rPr>
        <b/>
        <sz val="12"/>
        <rFont val="华文中宋"/>
        <family val="3"/>
        <charset val="134"/>
      </rPr>
      <t>恒逸实业（文莱）有限公司</t>
    </r>
    <phoneticPr fontId="11" type="noConversion"/>
  </si>
  <si>
    <r>
      <t xml:space="preserve">No.
</t>
    </r>
    <r>
      <rPr>
        <sz val="10.5"/>
        <rFont val="宋体"/>
        <family val="3"/>
        <charset val="134"/>
      </rPr>
      <t>序号</t>
    </r>
    <phoneticPr fontId="8" type="noConversion"/>
  </si>
  <si>
    <r>
      <t xml:space="preserve">Executive  Dept.
</t>
    </r>
    <r>
      <rPr>
        <sz val="10.5"/>
        <rFont val="宋体"/>
        <family val="3"/>
        <charset val="134"/>
      </rPr>
      <t>考核部门</t>
    </r>
    <phoneticPr fontId="8" type="noConversion"/>
  </si>
  <si>
    <r>
      <t xml:space="preserve">Assessed Dept.
</t>
    </r>
    <r>
      <rPr>
        <sz val="10.5"/>
        <rFont val="宋体"/>
        <family val="3"/>
        <charset val="134"/>
      </rPr>
      <t>被考核部门</t>
    </r>
    <phoneticPr fontId="8" type="noConversion"/>
  </si>
  <si>
    <r>
      <t xml:space="preserve">Terms
</t>
    </r>
    <r>
      <rPr>
        <sz val="10.5"/>
        <rFont val="宋体"/>
        <family val="3"/>
        <charset val="134"/>
      </rPr>
      <t>引用条款</t>
    </r>
    <phoneticPr fontId="8" type="noConversion"/>
  </si>
  <si>
    <r>
      <t xml:space="preserve">Problem Description
</t>
    </r>
    <r>
      <rPr>
        <sz val="10.5"/>
        <rFont val="宋体"/>
        <family val="3"/>
        <charset val="134"/>
      </rPr>
      <t>考核问题描述</t>
    </r>
    <phoneticPr fontId="8" type="noConversion"/>
  </si>
  <si>
    <t>计调部</t>
    <phoneticPr fontId="8" type="noConversion"/>
  </si>
  <si>
    <t>无</t>
    <phoneticPr fontId="8" type="noConversion"/>
  </si>
  <si>
    <r>
      <t>HSE</t>
    </r>
    <r>
      <rPr>
        <sz val="10"/>
        <rFont val="宋体"/>
        <family val="3"/>
        <charset val="134"/>
      </rPr>
      <t>部</t>
    </r>
    <phoneticPr fontId="8" type="noConversion"/>
  </si>
  <si>
    <t>1个样不合格</t>
    <phoneticPr fontId="8" type="noConversion"/>
  </si>
  <si>
    <t>设备检修部月度绩效考核指标</t>
    <phoneticPr fontId="8"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</si>
  <si>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</si>
  <si>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8"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</si>
  <si>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8" type="noConversion"/>
  </si>
  <si>
    <t>CEO's Office
总经理办公室</t>
  </si>
  <si>
    <r>
      <rPr>
        <b/>
        <sz val="16"/>
        <rFont val="Arial Unicode MS"/>
        <family val="2"/>
        <charset val="134"/>
      </rPr>
      <t xml:space="preserve">CEO's Office  / </t>
    </r>
    <r>
      <rPr>
        <b/>
        <sz val="16"/>
        <rFont val="华文中宋"/>
        <family val="3"/>
        <charset val="134"/>
      </rPr>
      <t>总经理办公室</t>
    </r>
    <phoneticPr fontId="8" type="noConversion"/>
  </si>
  <si>
    <r>
      <rPr>
        <b/>
        <sz val="14"/>
        <rFont val="Times New Roman"/>
        <family val="1"/>
      </rPr>
      <t>Remarks</t>
    </r>
    <r>
      <rPr>
        <sz val="14"/>
        <rFont val="宋体"/>
        <family val="3"/>
        <charset val="134"/>
      </rPr>
      <t>：</t>
    </r>
    <phoneticPr fontId="8" type="noConversion"/>
  </si>
  <si>
    <t>Materials Supplies Dept.
物资装备部</t>
  </si>
  <si>
    <t>Commercial Dept.
商务部</t>
  </si>
  <si>
    <t>CEO's Office
总经理办公室</t>
    <phoneticPr fontId="8" type="noConversion"/>
  </si>
  <si>
    <t>HR Dept.
人力资源部</t>
    <phoneticPr fontId="8" type="noConversion"/>
  </si>
  <si>
    <t>Finance Dept.
财务管理部</t>
    <phoneticPr fontId="8" type="noConversion"/>
  </si>
  <si>
    <t>Commercial Dept.
商务部</t>
    <phoneticPr fontId="8" type="noConversion"/>
  </si>
  <si>
    <t>Materials Supplies Dept.
物资装备部</t>
    <phoneticPr fontId="8" type="noConversion"/>
  </si>
  <si>
    <t>Scheduling &amp; Dispatch Dept.
计划调度部</t>
    <phoneticPr fontId="8" type="noConversion"/>
  </si>
  <si>
    <t>Equipment Management Dept.
机械动力部</t>
    <phoneticPr fontId="8" type="noConversion"/>
  </si>
  <si>
    <t>HSE Dept.
HSE管理部</t>
    <phoneticPr fontId="8" type="noConversion"/>
  </si>
  <si>
    <t>IT Dept.
信息管理部</t>
    <phoneticPr fontId="8" type="noConversion"/>
  </si>
  <si>
    <t>No.1 Refinery Dept.
炼油一部</t>
    <phoneticPr fontId="8" type="noConversion"/>
  </si>
  <si>
    <t>No.2 Refinery Dept.
炼油二部</t>
    <phoneticPr fontId="8" type="noConversion"/>
  </si>
  <si>
    <t>No.3 Refinery Dept.
炼油三部</t>
    <phoneticPr fontId="8" type="noConversion"/>
  </si>
  <si>
    <t>No.4 Refinery Dept.
炼油四部</t>
    <phoneticPr fontId="8" type="noConversion"/>
  </si>
  <si>
    <t>Power Dept.
热电部</t>
    <phoneticPr fontId="8" type="noConversion"/>
  </si>
  <si>
    <t>Port and Storage Dept.
港务储运部</t>
    <phoneticPr fontId="8" type="noConversion"/>
  </si>
  <si>
    <t>Utilities Dept.
公用工程部</t>
    <phoneticPr fontId="8" type="noConversion"/>
  </si>
  <si>
    <t>Quality Analysis Dept.
质量检验部</t>
    <phoneticPr fontId="8" type="noConversion"/>
  </si>
  <si>
    <t>Electrical Operation Dept.
电气运行部</t>
    <phoneticPr fontId="8" type="noConversion"/>
  </si>
  <si>
    <t>Instrument Control Dept.
仪表控制部</t>
    <phoneticPr fontId="8" type="noConversion"/>
  </si>
  <si>
    <t>Equipment Maintenance Dept.
设备检修部</t>
    <phoneticPr fontId="8" type="noConversion"/>
  </si>
  <si>
    <r>
      <rPr>
        <sz val="9"/>
        <rFont val="宋体"/>
        <family val="3"/>
        <charset val="134"/>
      </rPr>
      <t>生产平稳率</t>
    </r>
    <phoneticPr fontId="8" type="noConversion"/>
  </si>
  <si>
    <r>
      <rPr>
        <sz val="9"/>
        <rFont val="宋体"/>
        <family val="3"/>
        <charset val="134"/>
      </rPr>
      <t>常减压联合</t>
    </r>
    <r>
      <rPr>
        <sz val="9"/>
        <rFont val="Times New Roman"/>
        <family val="1"/>
      </rPr>
      <t>(%)</t>
    </r>
    <phoneticPr fontId="8" type="noConversion"/>
  </si>
  <si>
    <r>
      <rPr>
        <sz val="9"/>
        <rFont val="宋体"/>
        <family val="3"/>
        <charset val="134"/>
      </rPr>
      <t>≥</t>
    </r>
    <r>
      <rPr>
        <sz val="9"/>
        <rFont val="Times New Roman"/>
        <family val="1"/>
      </rPr>
      <t>97</t>
    </r>
    <phoneticPr fontId="8" type="noConversion"/>
  </si>
  <si>
    <r>
      <rPr>
        <sz val="9"/>
        <rFont val="宋体"/>
        <family val="3"/>
        <charset val="134"/>
      </rPr>
      <t>一级工艺指标</t>
    </r>
    <phoneticPr fontId="28" type="noConversion"/>
  </si>
  <si>
    <r>
      <rPr>
        <sz val="9"/>
        <rFont val="宋体"/>
        <family val="3"/>
        <charset val="134"/>
      </rPr>
      <t>常减压联合</t>
    </r>
    <phoneticPr fontId="8"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</si>
  <si>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8"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</si>
  <si>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8" type="noConversion"/>
  </si>
  <si>
    <r>
      <rPr>
        <sz val="9"/>
        <rFont val="宋体"/>
        <family val="3"/>
        <charset val="134"/>
      </rPr>
      <t>煤柴油加氢</t>
    </r>
    <r>
      <rPr>
        <sz val="9"/>
        <rFont val="Times New Roman"/>
        <family val="1"/>
      </rPr>
      <t>(%)</t>
    </r>
    <phoneticPr fontId="8" type="noConversion"/>
  </si>
  <si>
    <t>≥97</t>
    <phoneticPr fontId="8"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</si>
  <si>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8" type="noConversion"/>
  </si>
  <si>
    <r>
      <rPr>
        <sz val="9"/>
        <rFont val="宋体"/>
        <family val="3"/>
        <charset val="134"/>
      </rPr>
      <t>煤柴油加氢</t>
    </r>
    <phoneticPr fontId="8"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</si>
  <si>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8" type="noConversion"/>
  </si>
  <si>
    <r>
      <rPr>
        <sz val="9"/>
        <rFont val="宋体"/>
        <family val="3"/>
        <charset val="134"/>
      </rPr>
      <t>加氢裂化</t>
    </r>
    <r>
      <rPr>
        <sz val="9"/>
        <rFont val="Times New Roman"/>
        <family val="1"/>
      </rPr>
      <t>&amp;</t>
    </r>
    <r>
      <rPr>
        <sz val="9"/>
        <rFont val="宋体"/>
        <family val="3"/>
        <charset val="134"/>
      </rPr>
      <t>气分</t>
    </r>
    <phoneticPr fontId="8" type="noConversion"/>
  </si>
  <si>
    <r>
      <rPr>
        <sz val="9"/>
        <rFont val="宋体"/>
        <family val="3"/>
        <charset val="134"/>
      </rPr>
      <t>仪表自控率</t>
    </r>
    <phoneticPr fontId="8" type="noConversion"/>
  </si>
  <si>
    <r>
      <rPr>
        <sz val="9"/>
        <rFont val="宋体"/>
        <family val="3"/>
        <charset val="134"/>
      </rPr>
      <t>馏出口合格率</t>
    </r>
    <phoneticPr fontId="28" type="noConversion"/>
  </si>
  <si>
    <r>
      <rPr>
        <sz val="9"/>
        <rFont val="宋体"/>
        <family val="3"/>
        <charset val="134"/>
      </rPr>
      <t>≥</t>
    </r>
    <r>
      <rPr>
        <sz val="9"/>
        <rFont val="Times New Roman"/>
        <family val="1"/>
      </rPr>
      <t>95</t>
    </r>
    <phoneticPr fontId="8"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</si>
  <si>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8"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</si>
  <si>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8" type="noConversion"/>
  </si>
  <si>
    <t>生产平稳率</t>
    <phoneticPr fontId="8"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</si>
  <si>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8"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</si>
  <si>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8" type="noConversion"/>
  </si>
  <si>
    <r>
      <rPr>
        <sz val="9"/>
        <rFont val="宋体"/>
        <family val="3"/>
        <charset val="134"/>
      </rPr>
      <t>重整联合（含连续重整、</t>
    </r>
    <r>
      <rPr>
        <sz val="9"/>
        <rFont val="Times New Roman"/>
        <family val="1"/>
      </rPr>
      <t>PSA</t>
    </r>
    <r>
      <rPr>
        <sz val="9"/>
        <rFont val="宋体"/>
        <family val="3"/>
        <charset val="134"/>
      </rPr>
      <t>、轻石异构化）</t>
    </r>
    <phoneticPr fontId="8" type="noConversion"/>
  </si>
  <si>
    <r>
      <rPr>
        <sz val="9"/>
        <rFont val="宋体"/>
        <family val="3"/>
        <charset val="134"/>
      </rPr>
      <t>芳烃（含抽提、歧化、吸附分离、二甲苯、异构化）</t>
    </r>
    <phoneticPr fontId="8"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</si>
  <si>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8" type="noConversion"/>
  </si>
  <si>
    <r>
      <rPr>
        <sz val="9"/>
        <rFont val="宋体"/>
        <family val="3"/>
        <charset val="134"/>
      </rPr>
      <t>海淡化水脱硫</t>
    </r>
  </si>
  <si>
    <r>
      <rPr>
        <sz val="9"/>
        <rFont val="宋体"/>
        <family val="3"/>
        <charset val="134"/>
      </rPr>
      <t>计调部</t>
    </r>
    <phoneticPr fontId="28" type="noConversion"/>
  </si>
  <si>
    <r>
      <rPr>
        <sz val="9"/>
        <rFont val="宋体"/>
        <family val="3"/>
        <charset val="134"/>
      </rPr>
      <t>海淡化水脱硫</t>
    </r>
    <phoneticPr fontId="8" type="noConversion"/>
  </si>
  <si>
    <r>
      <rPr>
        <sz val="9"/>
        <rFont val="宋体"/>
        <family val="3"/>
        <charset val="134"/>
      </rPr>
      <t>空分空压（</t>
    </r>
    <r>
      <rPr>
        <sz val="9"/>
        <rFont val="Times New Roman"/>
        <family val="1"/>
      </rPr>
      <t>%</t>
    </r>
    <r>
      <rPr>
        <sz val="9"/>
        <rFont val="宋体"/>
        <family val="3"/>
        <charset val="134"/>
      </rPr>
      <t>）</t>
    </r>
    <phoneticPr fontId="8" type="noConversion"/>
  </si>
  <si>
    <r>
      <rPr>
        <sz val="9"/>
        <rFont val="宋体"/>
        <family val="3"/>
        <charset val="134"/>
      </rPr>
      <t>水处理（</t>
    </r>
    <r>
      <rPr>
        <sz val="9"/>
        <rFont val="Times New Roman"/>
        <family val="1"/>
      </rPr>
      <t>%</t>
    </r>
    <r>
      <rPr>
        <sz val="9"/>
        <rFont val="宋体"/>
        <family val="3"/>
        <charset val="134"/>
      </rPr>
      <t>）</t>
    </r>
    <phoneticPr fontId="8" type="noConversion"/>
  </si>
  <si>
    <r>
      <rPr>
        <sz val="9"/>
        <rFont val="宋体"/>
        <family val="3"/>
        <charset val="134"/>
      </rPr>
      <t>灵活焦化（</t>
    </r>
    <r>
      <rPr>
        <sz val="9"/>
        <rFont val="Times New Roman"/>
        <family val="1"/>
      </rPr>
      <t>%</t>
    </r>
    <r>
      <rPr>
        <sz val="9"/>
        <rFont val="宋体"/>
        <family val="3"/>
        <charset val="134"/>
      </rPr>
      <t>）</t>
    </r>
    <phoneticPr fontId="8" type="noConversion"/>
  </si>
  <si>
    <r>
      <rPr>
        <sz val="9"/>
        <rFont val="宋体"/>
        <family val="3"/>
        <charset val="134"/>
      </rPr>
      <t>硫磺回收（</t>
    </r>
    <r>
      <rPr>
        <sz val="9"/>
        <rFont val="Times New Roman"/>
        <family val="1"/>
      </rPr>
      <t>%</t>
    </r>
    <r>
      <rPr>
        <sz val="9"/>
        <rFont val="宋体"/>
        <family val="3"/>
        <charset val="134"/>
      </rPr>
      <t>）</t>
    </r>
    <phoneticPr fontId="8" type="noConversion"/>
  </si>
  <si>
    <r>
      <rPr>
        <sz val="9"/>
        <rFont val="宋体"/>
        <family val="3"/>
        <charset val="134"/>
      </rPr>
      <t>一级工艺指标</t>
    </r>
    <phoneticPr fontId="8" type="noConversion"/>
  </si>
  <si>
    <r>
      <rPr>
        <sz val="9"/>
        <rFont val="宋体"/>
        <family val="3"/>
        <charset val="134"/>
      </rPr>
      <t>灵活焦化</t>
    </r>
    <phoneticPr fontId="8" type="noConversion"/>
  </si>
  <si>
    <r>
      <rPr>
        <sz val="9"/>
        <rFont val="宋体"/>
        <family val="3"/>
        <charset val="134"/>
      </rPr>
      <t>硫磺回收</t>
    </r>
    <phoneticPr fontId="8" type="noConversion"/>
  </si>
  <si>
    <t>每降低1%扣100文。</t>
    <phoneticPr fontId="28" type="noConversion"/>
  </si>
  <si>
    <r>
      <rPr>
        <sz val="9"/>
        <rFont val="宋体"/>
        <family val="3"/>
        <charset val="134"/>
      </rPr>
      <t>生产平稳率</t>
    </r>
    <phoneticPr fontId="8"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</si>
  <si>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8" type="noConversion"/>
  </si>
  <si>
    <r>
      <rPr>
        <sz val="9"/>
        <rFont val="宋体"/>
        <family val="3"/>
        <charset val="134"/>
      </rPr>
      <t>计调部</t>
    </r>
    <phoneticPr fontId="8" type="noConversion"/>
  </si>
  <si>
    <r>
      <rPr>
        <sz val="9"/>
        <rFont val="宋体"/>
        <family val="3"/>
        <charset val="134"/>
      </rPr>
      <t>一级工艺指标</t>
    </r>
    <phoneticPr fontId="28" type="noConversion"/>
  </si>
  <si>
    <r>
      <rPr>
        <sz val="9"/>
        <rFont val="宋体"/>
        <family val="3"/>
        <charset val="134"/>
      </rPr>
      <t>空分空压</t>
    </r>
    <phoneticPr fontId="8" type="noConversion"/>
  </si>
  <si>
    <r>
      <rPr>
        <sz val="9"/>
        <rFont val="宋体"/>
        <family val="3"/>
        <charset val="134"/>
      </rPr>
      <t>水处理</t>
    </r>
    <phoneticPr fontId="8" type="noConversion"/>
  </si>
  <si>
    <r>
      <t>HSE</t>
    </r>
    <r>
      <rPr>
        <sz val="9"/>
        <rFont val="宋体"/>
        <family val="3"/>
        <charset val="134"/>
      </rPr>
      <t>指标</t>
    </r>
    <phoneticPr fontId="8"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</si>
  <si>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8" type="noConversion"/>
  </si>
  <si>
    <r>
      <rPr>
        <sz val="9"/>
        <rFont val="宋体"/>
        <family val="3"/>
        <charset val="134"/>
      </rPr>
      <t>一个样点不合格扣</t>
    </r>
    <r>
      <rPr>
        <sz val="9"/>
        <rFont val="Times New Roman"/>
        <family val="1"/>
      </rPr>
      <t>50</t>
    </r>
    <r>
      <rPr>
        <sz val="9"/>
        <rFont val="宋体"/>
        <family val="3"/>
        <charset val="134"/>
      </rPr>
      <t>文。</t>
    </r>
    <phoneticPr fontId="8" type="noConversion"/>
  </si>
  <si>
    <r>
      <rPr>
        <sz val="9"/>
        <rFont val="宋体"/>
        <family val="3"/>
        <charset val="134"/>
      </rPr>
      <t>机动专业考核</t>
    </r>
    <phoneticPr fontId="28" type="noConversion"/>
  </si>
  <si>
    <r>
      <rPr>
        <sz val="9"/>
        <rFont val="宋体"/>
        <family val="3"/>
        <charset val="134"/>
      </rPr>
      <t>设备完好率（</t>
    </r>
    <r>
      <rPr>
        <sz val="9"/>
        <rFont val="Times New Roman"/>
        <family val="1"/>
      </rPr>
      <t>%</t>
    </r>
    <r>
      <rPr>
        <sz val="9"/>
        <rFont val="宋体"/>
        <family val="3"/>
        <charset val="134"/>
      </rPr>
      <t>）</t>
    </r>
    <phoneticPr fontId="8" type="noConversion"/>
  </si>
  <si>
    <r>
      <rPr>
        <sz val="9"/>
        <rFont val="宋体"/>
        <family val="3"/>
        <charset val="134"/>
      </rPr>
      <t>静密封泄漏率（</t>
    </r>
    <r>
      <rPr>
        <sz val="9"/>
        <rFont val="Times New Roman"/>
        <family val="1"/>
      </rPr>
      <t>‰</t>
    </r>
    <r>
      <rPr>
        <sz val="9"/>
        <rFont val="宋体"/>
        <family val="3"/>
        <charset val="134"/>
      </rPr>
      <t>）</t>
    </r>
    <phoneticPr fontId="8" type="noConversion"/>
  </si>
  <si>
    <r>
      <rPr>
        <sz val="9"/>
        <rFont val="宋体"/>
        <family val="3"/>
        <charset val="134"/>
      </rPr>
      <t>专业考核</t>
    </r>
    <phoneticPr fontId="28"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</si>
  <si>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8" type="noConversion"/>
  </si>
  <si>
    <r>
      <rPr>
        <sz val="9"/>
        <rFont val="宋体"/>
        <family val="3"/>
        <charset val="134"/>
      </rPr>
      <t>相关职能部门</t>
    </r>
    <phoneticPr fontId="28" type="noConversion"/>
  </si>
  <si>
    <r>
      <rPr>
        <sz val="9"/>
        <rFont val="宋体"/>
        <family val="3"/>
        <charset val="134"/>
      </rPr>
      <t>约束指标考核</t>
    </r>
    <phoneticPr fontId="28"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</si>
  <si>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8" type="noConversion"/>
  </si>
  <si>
    <r>
      <rPr>
        <sz val="9"/>
        <rFont val="宋体"/>
        <family val="3"/>
        <charset val="134"/>
      </rPr>
      <t>非计划停车</t>
    </r>
    <phoneticPr fontId="8"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</si>
  <si>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8" type="noConversion"/>
  </si>
  <si>
    <r>
      <rPr>
        <b/>
        <sz val="22"/>
        <rFont val="Arial Unicode MS"/>
        <family val="2"/>
        <charset val="134"/>
      </rPr>
      <t>Publicity Form for Performance Appraisal May, 2020</t>
    </r>
    <r>
      <rPr>
        <b/>
        <sz val="24"/>
        <rFont val="Arial Unicode MS"/>
        <family val="2"/>
        <charset val="134"/>
      </rPr>
      <t xml:space="preserve">
2020</t>
    </r>
    <r>
      <rPr>
        <b/>
        <sz val="24"/>
        <rFont val="华文中宋"/>
        <family val="3"/>
        <charset val="134"/>
      </rPr>
      <t>年</t>
    </r>
    <r>
      <rPr>
        <b/>
        <sz val="24"/>
        <rFont val="Arial Unicode MS"/>
        <family val="2"/>
        <charset val="134"/>
      </rPr>
      <t>5</t>
    </r>
    <r>
      <rPr>
        <b/>
        <sz val="24"/>
        <rFont val="华文中宋"/>
        <family val="3"/>
        <charset val="134"/>
      </rPr>
      <t>月绩效考核情况公示表</t>
    </r>
    <phoneticPr fontId="8" type="noConversion"/>
  </si>
  <si>
    <r>
      <t>Performance Appraisals Details</t>
    </r>
    <r>
      <rPr>
        <b/>
        <sz val="12"/>
        <rFont val="Arial Unicode MS"/>
        <family val="2"/>
        <charset val="134"/>
      </rPr>
      <t>（</t>
    </r>
    <r>
      <rPr>
        <b/>
        <sz val="12"/>
        <rFont val="Arial"/>
        <family val="2"/>
      </rPr>
      <t>May  2020</t>
    </r>
    <r>
      <rPr>
        <b/>
        <sz val="12"/>
        <rFont val="Arial Unicode MS"/>
        <family val="2"/>
        <charset val="134"/>
      </rPr>
      <t xml:space="preserve">）
</t>
    </r>
    <r>
      <rPr>
        <b/>
        <sz val="12"/>
        <rFont val="黑体"/>
        <family val="3"/>
        <charset val="134"/>
      </rPr>
      <t>考核明细（</t>
    </r>
    <r>
      <rPr>
        <b/>
        <sz val="12"/>
        <rFont val="Arial"/>
        <family val="2"/>
      </rPr>
      <t>2020</t>
    </r>
    <r>
      <rPr>
        <b/>
        <sz val="12"/>
        <rFont val="黑体"/>
        <family val="3"/>
        <charset val="134"/>
      </rPr>
      <t>年</t>
    </r>
    <r>
      <rPr>
        <b/>
        <sz val="12"/>
        <rFont val="Arial"/>
        <family val="2"/>
      </rPr>
      <t>5</t>
    </r>
    <r>
      <rPr>
        <b/>
        <sz val="12"/>
        <rFont val="黑体"/>
        <family val="3"/>
        <charset val="134"/>
      </rPr>
      <t>月）</t>
    </r>
    <phoneticPr fontId="11" type="noConversion"/>
  </si>
  <si>
    <r>
      <t xml:space="preserve">Total </t>
    </r>
    <r>
      <rPr>
        <sz val="9"/>
        <color theme="1"/>
        <rFont val="宋体"/>
        <family val="3"/>
        <charset val="134"/>
      </rPr>
      <t>合计（</t>
    </r>
    <r>
      <rPr>
        <sz val="9"/>
        <color theme="1"/>
        <rFont val="Times New Roman"/>
        <family val="1"/>
      </rPr>
      <t>BND</t>
    </r>
    <r>
      <rPr>
        <sz val="9"/>
        <color theme="1"/>
        <rFont val="宋体"/>
        <family val="3"/>
        <charset val="134"/>
      </rPr>
      <t>）</t>
    </r>
    <phoneticPr fontId="8" type="noConversion"/>
  </si>
  <si>
    <r>
      <t>Accumulation  (Excl. CEO Award)</t>
    </r>
    <r>
      <rPr>
        <sz val="9"/>
        <color theme="1"/>
        <rFont val="宋体"/>
        <family val="3"/>
        <charset val="134"/>
      </rPr>
      <t>累计（不含</t>
    </r>
    <r>
      <rPr>
        <sz val="9"/>
        <color theme="1"/>
        <rFont val="Times New Roman"/>
        <family val="1"/>
      </rPr>
      <t>CEO</t>
    </r>
    <r>
      <rPr>
        <sz val="9"/>
        <color theme="1"/>
        <rFont val="宋体"/>
        <family val="3"/>
        <charset val="134"/>
      </rPr>
      <t>嘉奖）（</t>
    </r>
    <r>
      <rPr>
        <sz val="9"/>
        <color theme="1"/>
        <rFont val="Times New Roman"/>
        <family val="1"/>
      </rPr>
      <t>BND</t>
    </r>
    <r>
      <rPr>
        <sz val="9"/>
        <color theme="1"/>
        <rFont val="宋体"/>
        <family val="3"/>
        <charset val="134"/>
      </rPr>
      <t>）</t>
    </r>
    <phoneticPr fontId="8" type="noConversion"/>
  </si>
  <si>
    <r>
      <t>Summary of Performance Appraisal</t>
    </r>
    <r>
      <rPr>
        <b/>
        <sz val="12"/>
        <color theme="1"/>
        <rFont val="Arial Unicode MS"/>
        <family val="2"/>
        <charset val="134"/>
      </rPr>
      <t>（</t>
    </r>
    <r>
      <rPr>
        <b/>
        <sz val="12"/>
        <color theme="1"/>
        <rFont val="Arial"/>
        <family val="2"/>
      </rPr>
      <t>May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5</t>
    </r>
    <r>
      <rPr>
        <b/>
        <sz val="12"/>
        <color theme="1"/>
        <rFont val="黑体"/>
        <family val="3"/>
        <charset val="134"/>
      </rPr>
      <t>月）</t>
    </r>
    <phoneticPr fontId="8" type="noConversion"/>
  </si>
  <si>
    <t>焦化加热炉清理阻火器作业，灵活气阻火器拆除，进出管线法兰盲头加装隔离，六条螺栓只加2-3条，且有螺栓未紧固，违反HSE能量隔离管理规定。</t>
  </si>
  <si>
    <t>芳烃生活污水泵、初期雨水泵灌泵管线增加，一级动火作业许可证，作业类别、作业种类、作业安全措施选项填写不全有缺项。</t>
  </si>
  <si>
    <t>5月13日焦化装置板换维修，板换冲洗水流出围堰外至雨水系统。</t>
  </si>
  <si>
    <t>检查热电部3#炉受限空间风帽焊接动火作业，监护人不在现场。</t>
    <phoneticPr fontId="47" type="noConversion"/>
  </si>
  <si>
    <t>热电部3#炉受限空间风帽焊接动火作业，作业人员未按要求佩戴四合一气体检测仪。</t>
    <phoneticPr fontId="47" type="noConversion"/>
  </si>
  <si>
    <t>5月21日夜间车牌号为BAV6819的送餐车将CCR西门室外消火栓撞坏。</t>
    <phoneticPr fontId="47" type="noConversion"/>
  </si>
  <si>
    <t>5月21日-22日积极处置被撞坏的消火栓。</t>
    <phoneticPr fontId="47" type="noConversion"/>
  </si>
  <si>
    <t>2个样品不合格</t>
    <phoneticPr fontId="8" type="noConversion"/>
  </si>
  <si>
    <t>I-29</t>
    <phoneticPr fontId="8" type="noConversion"/>
  </si>
  <si>
    <t>1个样品采错</t>
    <phoneticPr fontId="8" type="noConversion"/>
  </si>
  <si>
    <r>
      <rPr>
        <sz val="9"/>
        <rFont val="宋体"/>
        <family val="3"/>
        <charset val="134"/>
      </rPr>
      <t>≥</t>
    </r>
    <r>
      <rPr>
        <sz val="9"/>
        <rFont val="Times New Roman"/>
        <family val="1"/>
      </rPr>
      <t>98</t>
    </r>
    <phoneticPr fontId="8" type="noConversion"/>
  </si>
  <si>
    <t>完不成每次扣50文。</t>
    <phoneticPr fontId="8" type="noConversion"/>
  </si>
  <si>
    <t>≤355</t>
    <phoneticPr fontId="8" type="noConversion"/>
  </si>
  <si>
    <r>
      <rPr>
        <sz val="9"/>
        <rFont val="宋体"/>
        <family val="3"/>
        <charset val="134"/>
      </rPr>
      <t>≤</t>
    </r>
    <r>
      <rPr>
        <sz val="9"/>
        <rFont val="Times New Roman"/>
        <family val="1"/>
      </rPr>
      <t>4.0</t>
    </r>
    <phoneticPr fontId="8" type="noConversion"/>
  </si>
  <si>
    <r>
      <rPr>
        <sz val="9"/>
        <rFont val="宋体"/>
        <family val="3"/>
        <charset val="134"/>
      </rPr>
      <t>≥</t>
    </r>
    <r>
      <rPr>
        <sz val="9"/>
        <rFont val="Times New Roman"/>
        <family val="1"/>
      </rPr>
      <t>92</t>
    </r>
    <phoneticPr fontId="8" type="noConversion"/>
  </si>
  <si>
    <r>
      <rPr>
        <sz val="9"/>
        <rFont val="宋体"/>
        <family val="3"/>
        <charset val="134"/>
      </rPr>
      <t>按台统计，每次扣</t>
    </r>
    <r>
      <rPr>
        <sz val="9"/>
        <rFont val="Times New Roman"/>
        <family val="1"/>
      </rPr>
      <t>50</t>
    </r>
    <r>
      <rPr>
        <sz val="9"/>
        <rFont val="宋体"/>
        <family val="3"/>
        <charset val="134"/>
      </rPr>
      <t>文。</t>
    </r>
    <phoneticPr fontId="8" type="noConversion"/>
  </si>
  <si>
    <t>Scheduling &amp; Dispatch Dept.
计划调度部</t>
  </si>
  <si>
    <t>VIII-35</t>
    <phoneticPr fontId="8" type="noConversion"/>
  </si>
  <si>
    <t>VIII-36</t>
    <phoneticPr fontId="8" type="noConversion"/>
  </si>
  <si>
    <t>VIII-34</t>
    <phoneticPr fontId="8" type="noConversion"/>
  </si>
  <si>
    <t>VIII-54</t>
    <phoneticPr fontId="8" type="noConversion"/>
  </si>
  <si>
    <t>VIII-129</t>
    <phoneticPr fontId="8" type="noConversion"/>
  </si>
  <si>
    <t>VIII-107</t>
    <phoneticPr fontId="8" type="noConversion"/>
  </si>
  <si>
    <t>Ⅶ-66</t>
    <phoneticPr fontId="47" type="noConversion"/>
  </si>
  <si>
    <t>5月15日检查油站10#、46#中桶底部脏。</t>
    <phoneticPr fontId="47" type="noConversion"/>
  </si>
  <si>
    <t>Ⅶ-216</t>
    <phoneticPr fontId="47" type="noConversion"/>
  </si>
  <si>
    <t>5月13日1011-P301A叶轮切削后，机泵运行正常，电流下降30A，节能效果明显。</t>
    <phoneticPr fontId="47" type="noConversion"/>
  </si>
  <si>
    <t>Ⅶ-74</t>
    <phoneticPr fontId="47" type="noConversion"/>
  </si>
  <si>
    <t>Ⅶ-214</t>
    <phoneticPr fontId="47" type="noConversion"/>
  </si>
  <si>
    <t>5月15日检查1030油站220小油壶底部油乳化、1040油站10#中桶底部脏。</t>
    <phoneticPr fontId="47" type="noConversion"/>
  </si>
  <si>
    <t>Ⅶ-65</t>
    <phoneticPr fontId="47" type="noConversion"/>
  </si>
  <si>
    <t>5月15日检查1040-A101及注油嘴头断，需更换，无法定期加脂。</t>
    <phoneticPr fontId="47" type="noConversion"/>
  </si>
  <si>
    <t>Ⅶ-127</t>
    <phoneticPr fontId="47" type="noConversion"/>
  </si>
  <si>
    <t>5月29日检查安全阀铭牌上校验日期与实际不符，需要更换。</t>
    <phoneticPr fontId="47" type="noConversion"/>
  </si>
  <si>
    <t>5月1日1030-P101A，叶轮切削后，机泵运行正常，电流下降40A，节能效果明显。</t>
    <phoneticPr fontId="47" type="noConversion"/>
  </si>
  <si>
    <t>Ⅶ-09</t>
    <phoneticPr fontId="47" type="noConversion"/>
  </si>
  <si>
    <t>Ⅶ-13</t>
    <phoneticPr fontId="47" type="noConversion"/>
  </si>
  <si>
    <t>5月15日检查芳烃含油污水提升池飞跃的机泵在整改加油嘴后未安装防雨罩，导致雨水进入，轴承及轴承压盖锈蚀严重，现场管理存在缺失。</t>
    <phoneticPr fontId="47" type="noConversion"/>
  </si>
  <si>
    <t>Ⅶ-27</t>
    <phoneticPr fontId="47" type="noConversion"/>
  </si>
  <si>
    <t>5月29日检查重整区域机泵未按规定时间盘车。</t>
    <phoneticPr fontId="47" type="noConversion"/>
  </si>
  <si>
    <t>5月29日检查芳烃1050-P502B/703A泵盘车标识白色朝上，应为红色朝上，未盘车。</t>
    <phoneticPr fontId="47" type="noConversion"/>
  </si>
  <si>
    <t>5月15日检查硫磺P501五定表换油周期3个月，EM系统中换油周期6个月且现场油杯内油质已发暗。</t>
    <phoneticPr fontId="47" type="noConversion"/>
  </si>
  <si>
    <t>5月29日检查焦化P202A盘车线白色朝上，应为红色朝上。</t>
    <phoneticPr fontId="47" type="noConversion"/>
  </si>
  <si>
    <t>Ⅶ-215</t>
    <phoneticPr fontId="47" type="noConversion"/>
  </si>
  <si>
    <t>5月25日检查EM系统中设备主数据技术参数录入，已完成95%</t>
    <phoneticPr fontId="47" type="noConversion"/>
  </si>
  <si>
    <t>5月28日检查热电部安全阀校验情况，锅炉上2019年开工在线校验的安全阀校验记录本上无校验人员签字，4#汽机入口AP01D01等安全阀验收人一栏的使用部门校验见证人一栏无签字；锅炉、汽机多台安全阀已过校验日期 ，也无审批完的延期校验报告。</t>
    <phoneticPr fontId="47" type="noConversion"/>
  </si>
  <si>
    <t>5月28日港储部8022-PSV001安全阀2020年5月7日校验完，校验记录本上的验收人员栏未签字；4103单元、4208单元、球罐区切水器的部分安全阀已过校验日期，也无审批完的延期校验报告。</t>
    <phoneticPr fontId="47" type="noConversion"/>
  </si>
  <si>
    <t>Ⅶ-15</t>
    <phoneticPr fontId="47" type="noConversion"/>
  </si>
  <si>
    <t>Ⅶ-13</t>
  </si>
  <si>
    <t>Ⅶ-212</t>
    <phoneticPr fontId="47" type="noConversion"/>
  </si>
  <si>
    <t>Ⅶ-208</t>
    <phoneticPr fontId="47" type="noConversion"/>
  </si>
  <si>
    <t>5月15日检查芳烃含油污水提升池飞跃的机泵在整改加油嘴后未安装防雨罩，导致雨水进入，轴承及轴承压盖锈蚀严重，未按设备例会要求执行。</t>
    <phoneticPr fontId="47" type="noConversion"/>
  </si>
  <si>
    <t>5月29日检查缺陷记录本的缺陷登记部分整改措施未填写，部分工作未及时闭环管理。</t>
    <phoneticPr fontId="47" type="noConversion"/>
  </si>
  <si>
    <t>No.2 Refinery Dept.
炼油二部</t>
  </si>
  <si>
    <t>5月25日检查EM系统中设备主数据技术参数录入，热电部只完成33%，完成较差。</t>
    <phoneticPr fontId="47" type="noConversion"/>
  </si>
  <si>
    <t>Electrical Operation Dept.
电气运行部</t>
  </si>
  <si>
    <t>5月29日检查1056-P102B电机停电作业票上编号空项未填写。</t>
    <phoneticPr fontId="47" type="noConversion"/>
  </si>
  <si>
    <t>5月25日检查EM系统中设备主数据技术参数录入，只完成61%。</t>
    <phoneticPr fontId="47" type="noConversion"/>
  </si>
  <si>
    <t>5月18加氢裂化1040-217A电机绝缘低（本体质量问题，壳体沙眼漏水）导致电机损坏。</t>
    <phoneticPr fontId="47" type="noConversion"/>
  </si>
  <si>
    <t>5月20硫磺回收装置103B电机综保非事故跳闸。</t>
    <phoneticPr fontId="47" type="noConversion"/>
  </si>
  <si>
    <t>5月8日#4炉引风机5501-04K03B电机跳闸，电机绝缘低，电机运行后绝缘击穿，电机烧毁。</t>
    <phoneticPr fontId="47" type="noConversion"/>
  </si>
  <si>
    <t>在1月20日对炼油二部加裂1040-PSV201-E年度校验时检查不到位，导致5月4日运行中安全阀起跳负主要责任。</t>
    <phoneticPr fontId="47" type="noConversion"/>
  </si>
  <si>
    <t>轴承保持架烧坏，轴承中缺少润滑脂，日常加脂工作不到位。</t>
    <phoneticPr fontId="47"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</si>
  <si>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r>
      <rPr>
        <sz val="9"/>
        <rFont val="宋体"/>
        <family val="3"/>
        <charset val="134"/>
      </rPr>
      <t>。</t>
    </r>
    <phoneticPr fontId="8" type="noConversion"/>
  </si>
  <si>
    <t>＞0.5‰扣50文。</t>
    <phoneticPr fontId="8" type="noConversion"/>
  </si>
  <si>
    <t>按组统计，≥92%奖50文；＜90%扣50文（重整四合一炉考核指标为89.9%）。</t>
    <phoneticPr fontId="8" type="noConversion"/>
  </si>
  <si>
    <r>
      <rPr>
        <sz val="9"/>
        <rFont val="宋体"/>
        <family val="3"/>
        <charset val="134"/>
      </rPr>
      <t>按台统计，每次扣</t>
    </r>
    <r>
      <rPr>
        <sz val="9"/>
        <rFont val="Times New Roman"/>
        <family val="1"/>
      </rPr>
      <t>50</t>
    </r>
    <r>
      <rPr>
        <sz val="9"/>
        <rFont val="宋体"/>
        <family val="3"/>
        <charset val="134"/>
      </rPr>
      <t>文。</t>
    </r>
    <phoneticPr fontId="8" type="noConversion"/>
  </si>
  <si>
    <t>92.08/92.41</t>
  </si>
  <si>
    <t>99.64/99.69(重整/芳烃)</t>
    <phoneticPr fontId="8" type="noConversion"/>
  </si>
  <si>
    <t>0.09/0(重整/芳烃)</t>
    <phoneticPr fontId="8" type="noConversion"/>
  </si>
  <si>
    <t>91.81/91.98(重整/芳烃)</t>
    <phoneticPr fontId="8" type="noConversion"/>
  </si>
  <si>
    <t>完成且超1%，奖50文，完不成扣50文。</t>
    <phoneticPr fontId="8" type="noConversion"/>
  </si>
  <si>
    <t>完成且超1%，奖50文；完不成扣50文。</t>
    <phoneticPr fontId="8" type="noConversion"/>
  </si>
  <si>
    <t>完成且超1%，奖30文；完不成扣50文。</t>
    <phoneticPr fontId="8" type="noConversion"/>
  </si>
  <si>
    <t>＞0.5‰扣50文。</t>
    <phoneticPr fontId="8" type="noConversion"/>
  </si>
  <si>
    <t>机动部</t>
    <phoneticPr fontId="28" type="noConversion"/>
  </si>
  <si>
    <t>机动部</t>
    <phoneticPr fontId="8" type="noConversion"/>
  </si>
  <si>
    <t>≥99%奖50文；＜98.0%扣50文。</t>
    <phoneticPr fontId="8" type="noConversion"/>
  </si>
  <si>
    <t>≥99%奖30文；＜97.0%扣50文。</t>
    <phoneticPr fontId="8" type="noConversion"/>
  </si>
  <si>
    <t>5月20日酸性水汽提的回流泵跳停，装置未汇报调度。</t>
  </si>
  <si>
    <t>5月7日港储8024-T001罐投用联锁，液位虽已超过联锁值但该罐低液位音叉开关联锁信号并未复位，投用时未检查联锁复位情况造成装船泵8024-P002B联锁跳停。</t>
    <phoneticPr fontId="8" type="noConversion"/>
  </si>
  <si>
    <t>VIII-79</t>
    <phoneticPr fontId="8" type="noConversion"/>
  </si>
  <si>
    <t>VI-19</t>
    <phoneticPr fontId="8" type="noConversion"/>
  </si>
  <si>
    <t>Ⅶ-66</t>
    <phoneticPr fontId="8" type="noConversion"/>
  </si>
  <si>
    <t>Equipment Management Dept.
机械动力部</t>
  </si>
  <si>
    <t>VI-76</t>
    <phoneticPr fontId="8" type="noConversion"/>
  </si>
  <si>
    <t>4-6月免考</t>
    <phoneticPr fontId="8" type="noConversion"/>
  </si>
  <si>
    <t>1月20日加裂1040-PSV201-E安全阀年度校验后，因投运时系统吹扫不到位，导致5月4日运行中安全阀起跳，负次要责任。(补考)</t>
    <phoneticPr fontId="47" type="noConversion"/>
  </si>
  <si>
    <t>＜25000h时扣50文；完成指标的，每月按机密、轴承寿命进行排名，第一名加50文，第二名加20文。</t>
    <phoneticPr fontId="8" type="noConversion"/>
  </si>
  <si>
    <t>+20
0</t>
    <phoneticPr fontId="8" type="noConversion"/>
  </si>
  <si>
    <t>重整73000
芳烃无穷大，机封寿命排名第一名</t>
    <phoneticPr fontId="8" type="noConversion"/>
  </si>
  <si>
    <t>重整174744轴承寿命排名第二名
芳烃99767</t>
    <phoneticPr fontId="8" type="noConversion"/>
  </si>
  <si>
    <t>333975机封寿命排名第二名</t>
    <phoneticPr fontId="8" type="noConversion"/>
  </si>
  <si>
    <t>无穷大，轴承寿命排名第一名</t>
    <phoneticPr fontId="8" type="noConversion"/>
  </si>
  <si>
    <t>皮卡车BAV3152违反规定，由非指定驾驶员在岛上驾驶。</t>
    <phoneticPr fontId="8" type="noConversion"/>
  </si>
  <si>
    <t>5月17日缺席公司日调度会。</t>
    <phoneticPr fontId="8" type="noConversion"/>
  </si>
  <si>
    <t>VI-55</t>
    <phoneticPr fontId="8" type="noConversion"/>
  </si>
  <si>
    <t>5月生产计划下达不准，执行中多次调整以保证安全库存，导致船期安排出现被动应对。</t>
    <phoneticPr fontId="8" type="noConversion"/>
  </si>
  <si>
    <t>5月采取有效措施对因活性炭流失而堵塞的富胺液过滤器1092-SR201A进行切除清理，保证胺液再生系统的正常运行.</t>
    <phoneticPr fontId="47" type="noConversion"/>
  </si>
  <si>
    <t>5月11日上午，炼油四部严仕逢驾驶叉车在恒逸加油站加油时，撞倒遮阳棚。</t>
    <phoneticPr fontId="8" type="noConversion"/>
  </si>
  <si>
    <t>0
+50</t>
    <phoneticPr fontId="8"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</si>
  <si>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8" type="noConversion"/>
  </si>
  <si>
    <t>机动专业考核</t>
    <phoneticPr fontId="8" type="noConversion"/>
  </si>
  <si>
    <t>完成加30文，完不成每次扣50文。</t>
    <phoneticPr fontId="8" type="noConversion"/>
  </si>
  <si>
    <t>完成且超1%，奖50文；＜92%扣50文。</t>
    <phoneticPr fontId="8" type="noConversion"/>
  </si>
  <si>
    <r>
      <rPr>
        <sz val="9"/>
        <rFont val="宋体"/>
        <family val="3"/>
        <charset val="134"/>
      </rPr>
      <t>继电保护动作正确率</t>
    </r>
    <r>
      <rPr>
        <sz val="9"/>
        <rFont val="Times New Roman"/>
        <family val="1"/>
      </rPr>
      <t>(%)</t>
    </r>
    <phoneticPr fontId="8" type="noConversion"/>
  </si>
  <si>
    <r>
      <rPr>
        <sz val="10"/>
        <rFont val="宋体"/>
        <family val="3"/>
        <charset val="134"/>
      </rPr>
      <t>Ⅳ</t>
    </r>
    <r>
      <rPr>
        <sz val="10"/>
        <rFont val="Arial"/>
        <family val="2"/>
      </rPr>
      <t>-9</t>
    </r>
    <phoneticPr fontId="8" type="noConversion"/>
  </si>
  <si>
    <t>滚动轴承（套）</t>
    <phoneticPr fontId="8" type="noConversion"/>
  </si>
  <si>
    <t>≤20</t>
    <phoneticPr fontId="8" type="noConversion"/>
  </si>
  <si>
    <t>小于18套加30文，小于15套，加50文，完不成扣50文。</t>
    <phoneticPr fontId="8"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</si>
  <si>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8"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</si>
  <si>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8" type="noConversion"/>
  </si>
  <si>
    <r>
      <rPr>
        <sz val="9"/>
        <rFont val="宋体"/>
        <family val="3"/>
        <charset val="134"/>
      </rPr>
      <t>≤</t>
    </r>
    <r>
      <rPr>
        <sz val="9"/>
        <rFont val="Times New Roman"/>
        <family val="1"/>
      </rPr>
      <t>26</t>
    </r>
    <phoneticPr fontId="8" type="noConversion"/>
  </si>
  <si>
    <t>5月25日检查EM系统中设备主数据技术参数录入，炼油二部已完成93%。</t>
    <phoneticPr fontId="47" type="noConversion"/>
  </si>
  <si>
    <t>HYBN-T6-01-0041-010-2020</t>
    <phoneticPr fontId="8" type="noConversion"/>
  </si>
  <si>
    <t>≤24%奖50文；＞26%扣50文。</t>
    <phoneticPr fontId="8" type="noConversion"/>
  </si>
  <si>
    <r>
      <t xml:space="preserve">1.Time for Publicity: 8-11 June.2020.    </t>
    </r>
    <r>
      <rPr>
        <sz val="12"/>
        <rFont val="宋体"/>
        <family val="3"/>
        <charset val="134"/>
      </rPr>
      <t>公示时间：</t>
    </r>
    <r>
      <rPr>
        <sz val="12"/>
        <rFont val="Times New Roman"/>
        <family val="1"/>
      </rPr>
      <t>2020</t>
    </r>
    <r>
      <rPr>
        <sz val="12"/>
        <rFont val="宋体"/>
        <family val="3"/>
        <charset val="134"/>
      </rPr>
      <t>年</t>
    </r>
    <r>
      <rPr>
        <sz val="12"/>
        <rFont val="Times New Roman"/>
        <family val="1"/>
      </rPr>
      <t>6</t>
    </r>
    <r>
      <rPr>
        <sz val="12"/>
        <rFont val="宋体"/>
        <family val="3"/>
        <charset val="134"/>
      </rPr>
      <t>月</t>
    </r>
    <r>
      <rPr>
        <sz val="12"/>
        <rFont val="Times New Roman"/>
        <family val="1"/>
      </rPr>
      <t>8-11</t>
    </r>
    <r>
      <rPr>
        <sz val="12"/>
        <rFont val="宋体"/>
        <family val="3"/>
        <charset val="134"/>
      </rPr>
      <t>日。</t>
    </r>
    <phoneticPr fontId="8"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</si>
  <si>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11 June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6</t>
    </r>
    <r>
      <rPr>
        <sz val="12"/>
        <rFont val="宋体"/>
        <family val="3"/>
        <charset val="134"/>
      </rPr>
      <t>月</t>
    </r>
    <r>
      <rPr>
        <sz val="12"/>
        <rFont val="Times New Roman"/>
        <family val="1"/>
      </rPr>
      <t>11</t>
    </r>
    <r>
      <rPr>
        <sz val="12"/>
        <rFont val="宋体"/>
        <family val="3"/>
        <charset val="134"/>
      </rPr>
      <t>日前送至总经理办公室张春丽处（办公楼</t>
    </r>
    <r>
      <rPr>
        <sz val="12"/>
        <rFont val="Times New Roman"/>
        <family val="1"/>
      </rPr>
      <t>319</t>
    </r>
    <r>
      <rPr>
        <sz val="12"/>
        <rFont val="宋体"/>
        <family val="3"/>
        <charset val="134"/>
      </rPr>
      <t>室）。</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</si>
</sst>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Red]0"/>
    <numFmt numFmtId="178" formatCode="0_ "/>
    <numFmt numFmtId="179" formatCode="_ [$€]\ * #,##0.00_ ;_ [$€]\ * \-#,##0.00_ ;_ [$€]\ * &quot;-&quot;??_ ;_ @_ "/>
    <numFmt numFmtId="180" formatCode="0_);[Red]\(0\)"/>
    <numFmt numFmtId="181" formatCode="\+0;\-0;0;@"/>
  </numFmts>
  <fonts count="78">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0"/>
      <color theme="1"/>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b/>
      <sz val="14"/>
      <color theme="1"/>
      <name val="宋体"/>
      <family val="3"/>
      <charset val="134"/>
    </font>
    <font>
      <sz val="9"/>
      <name val="宋体"/>
      <family val="3"/>
      <charset val="134"/>
    </font>
    <font>
      <sz val="9"/>
      <color theme="1"/>
      <name val="宋体"/>
      <family val="3"/>
      <charset val="134"/>
    </font>
    <font>
      <b/>
      <sz val="10"/>
      <color theme="1"/>
      <name val="宋体"/>
      <family val="3"/>
      <charset val="134"/>
    </font>
    <font>
      <b/>
      <sz val="10"/>
      <name val="宋体"/>
      <family val="3"/>
      <charset val="134"/>
    </font>
    <font>
      <b/>
      <sz val="14"/>
      <name val="宋体"/>
      <family val="3"/>
      <charset val="134"/>
    </font>
    <font>
      <sz val="11"/>
      <name val="宋体"/>
      <family val="3"/>
      <charset val="134"/>
    </font>
    <font>
      <sz val="9"/>
      <color theme="1"/>
      <name val="Times New Roman"/>
      <family val="1"/>
    </font>
    <font>
      <sz val="9"/>
      <color theme="1"/>
      <name val="等线"/>
      <family val="2"/>
      <scheme val="minor"/>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10.5"/>
      <name val="宋体"/>
      <family val="3"/>
      <charset val="134"/>
    </font>
    <font>
      <sz val="10.5"/>
      <name val="Times New Roman"/>
      <family val="1"/>
    </font>
    <font>
      <sz val="10"/>
      <name val="等线"/>
      <family val="2"/>
      <charset val="134"/>
      <scheme val="minor"/>
    </font>
    <font>
      <sz val="9"/>
      <name val="等线"/>
      <family val="3"/>
      <charset val="134"/>
    </font>
    <font>
      <sz val="11"/>
      <name val="Arial"/>
      <family val="2"/>
    </font>
    <font>
      <sz val="10"/>
      <name val="Times New Roman"/>
      <family val="1"/>
    </font>
    <font>
      <sz val="10"/>
      <name val="Arial"/>
      <family val="2"/>
    </font>
    <font>
      <sz val="10"/>
      <name val="等线"/>
      <family val="3"/>
      <charset val="134"/>
      <scheme val="minor"/>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12"/>
      <name val="Arial"/>
      <family val="2"/>
    </font>
    <font>
      <sz val="10.5"/>
      <name val="等线"/>
      <family val="2"/>
      <charset val="134"/>
      <scheme val="minor"/>
    </font>
    <font>
      <sz val="9"/>
      <color theme="1"/>
      <name val="等线"/>
      <family val="3"/>
      <charset val="134"/>
      <scheme val="minor"/>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9"/>
      <color indexed="81"/>
      <name val="宋体"/>
      <family val="3"/>
      <charset val="134"/>
    </font>
    <font>
      <sz val="10"/>
      <color theme="1"/>
      <name val="Times New Roman"/>
      <family val="1"/>
    </font>
    <font>
      <sz val="9"/>
      <name val="宋体"/>
      <family val="3"/>
      <charset val="134"/>
    </font>
    <font>
      <b/>
      <sz val="9"/>
      <name val="宋体"/>
      <family val="3"/>
      <charset val="134"/>
    </font>
    <font>
      <sz val="10"/>
      <name val="Arial Unicode MS"/>
      <family val="2"/>
      <charset val="134"/>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s>
  <cellStyleXfs count="29">
    <xf numFmtId="0" fontId="0" fillId="0" borderId="0"/>
    <xf numFmtId="0" fontId="7" fillId="0" borderId="0">
      <alignment vertical="center"/>
    </xf>
    <xf numFmtId="0" fontId="15" fillId="0" borderId="0"/>
    <xf numFmtId="0" fontId="6" fillId="0" borderId="0">
      <alignment vertical="center"/>
    </xf>
    <xf numFmtId="0" fontId="14" fillId="0" borderId="0"/>
    <xf numFmtId="0" fontId="5" fillId="0" borderId="0">
      <alignment vertical="center"/>
    </xf>
    <xf numFmtId="0" fontId="5" fillId="0" borderId="0">
      <alignment vertical="center"/>
    </xf>
    <xf numFmtId="0" fontId="4" fillId="0" borderId="0">
      <alignment vertical="center"/>
    </xf>
    <xf numFmtId="0" fontId="14" fillId="0" borderId="0"/>
    <xf numFmtId="0" fontId="4" fillId="0" borderId="0">
      <alignment vertical="center"/>
    </xf>
    <xf numFmtId="0" fontId="14" fillId="0" borderId="0"/>
    <xf numFmtId="0" fontId="4" fillId="0" borderId="0">
      <alignment vertical="center"/>
    </xf>
    <xf numFmtId="0" fontId="4" fillId="0" borderId="0">
      <alignment vertical="center"/>
    </xf>
    <xf numFmtId="179" fontId="14" fillId="0" borderId="0"/>
    <xf numFmtId="179" fontId="14" fillId="0" borderId="0"/>
    <xf numFmtId="179" fontId="14" fillId="0" borderId="0"/>
    <xf numFmtId="179" fontId="14" fillId="0" borderId="0"/>
    <xf numFmtId="179" fontId="14" fillId="0" borderId="0"/>
    <xf numFmtId="179" fontId="14" fillId="0" borderId="0"/>
    <xf numFmtId="179" fontId="14" fillId="0" borderId="0"/>
    <xf numFmtId="179" fontId="14" fillId="0" borderId="0"/>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402">
    <xf numFmtId="0" fontId="0" fillId="0" borderId="0" xfId="0"/>
    <xf numFmtId="0" fontId="7" fillId="0" borderId="0" xfId="1">
      <alignment vertical="center"/>
    </xf>
    <xf numFmtId="0" fontId="0" fillId="0" borderId="0" xfId="0" applyAlignment="1">
      <alignment horizontal="center"/>
    </xf>
    <xf numFmtId="0" fontId="0" fillId="0" borderId="4" xfId="0" applyBorder="1"/>
    <xf numFmtId="0" fontId="19" fillId="0" borderId="0" xfId="0" applyFont="1"/>
    <xf numFmtId="0" fontId="0" fillId="0" borderId="5" xfId="0" applyBorder="1"/>
    <xf numFmtId="0" fontId="19" fillId="0" borderId="8" xfId="0" applyFont="1" applyBorder="1"/>
    <xf numFmtId="0" fontId="0" fillId="0" borderId="0" xfId="0" applyAlignment="1">
      <alignment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177" fontId="22" fillId="0" borderId="1" xfId="0" applyNumberFormat="1" applyFont="1" applyBorder="1" applyAlignment="1">
      <alignment horizontal="center" vertical="center"/>
    </xf>
    <xf numFmtId="178" fontId="22" fillId="0" borderId="1" xfId="0" applyNumberFormat="1" applyFont="1" applyBorder="1" applyAlignment="1">
      <alignment horizontal="center" vertical="center"/>
    </xf>
    <xf numFmtId="177" fontId="23" fillId="0" borderId="1" xfId="0" applyNumberFormat="1" applyFont="1" applyBorder="1" applyAlignment="1">
      <alignment horizontal="center" vertical="center"/>
    </xf>
    <xf numFmtId="178" fontId="23" fillId="0" borderId="1" xfId="0" applyNumberFormat="1" applyFont="1" applyBorder="1" applyAlignment="1">
      <alignment horizontal="center" vertical="center"/>
    </xf>
    <xf numFmtId="176" fontId="23" fillId="0" borderId="1" xfId="0" applyNumberFormat="1" applyFont="1" applyBorder="1" applyAlignment="1">
      <alignment horizontal="center" vertical="center"/>
    </xf>
    <xf numFmtId="176" fontId="22" fillId="0" borderId="1" xfId="0" applyNumberFormat="1" applyFont="1" applyBorder="1" applyAlignment="1">
      <alignment horizontal="center" vertical="center"/>
    </xf>
    <xf numFmtId="0" fontId="18" fillId="0" borderId="0" xfId="0" applyFont="1" applyAlignment="1">
      <alignment vertical="center"/>
    </xf>
    <xf numFmtId="0" fontId="30" fillId="0" borderId="0" xfId="0" applyFont="1" applyAlignment="1">
      <alignment vertical="center"/>
    </xf>
    <xf numFmtId="0" fontId="0" fillId="0" borderId="0" xfId="0" applyFont="1"/>
    <xf numFmtId="0" fontId="21" fillId="0" borderId="1" xfId="0" applyNumberFormat="1" applyFont="1" applyBorder="1" applyAlignment="1">
      <alignment horizontal="center" vertical="center" wrapText="1"/>
    </xf>
    <xf numFmtId="0" fontId="0" fillId="0" borderId="0" xfId="0" applyNumberFormat="1"/>
    <xf numFmtId="0" fontId="18" fillId="0" borderId="0" xfId="0" applyFont="1" applyAlignment="1">
      <alignment horizontal="center" vertical="center"/>
    </xf>
    <xf numFmtId="0" fontId="16" fillId="0" borderId="0" xfId="0" applyFont="1" applyAlignment="1">
      <alignment vertical="center"/>
    </xf>
    <xf numFmtId="0" fontId="34" fillId="0" borderId="1" xfId="0" applyFont="1" applyBorder="1" applyAlignment="1">
      <alignment horizontal="center" vertical="center"/>
    </xf>
    <xf numFmtId="0" fontId="34" fillId="0" borderId="1" xfId="0" applyNumberFormat="1" applyFont="1" applyBorder="1" applyAlignment="1">
      <alignment horizontal="center" vertical="center"/>
    </xf>
    <xf numFmtId="0" fontId="35" fillId="0" borderId="0" xfId="0" applyFont="1"/>
    <xf numFmtId="0" fontId="34" fillId="0" borderId="1" xfId="0" applyFont="1" applyBorder="1" applyAlignment="1">
      <alignment horizontal="center" vertical="center" wrapText="1"/>
    </xf>
    <xf numFmtId="177" fontId="34" fillId="0" borderId="1" xfId="0" applyNumberFormat="1" applyFont="1" applyBorder="1" applyAlignment="1">
      <alignment horizontal="center" vertical="center"/>
    </xf>
    <xf numFmtId="0" fontId="34" fillId="0" borderId="0" xfId="0" applyFont="1" applyAlignment="1">
      <alignment vertical="center"/>
    </xf>
    <xf numFmtId="0" fontId="34" fillId="0" borderId="19" xfId="13" applyNumberFormat="1" applyFont="1" applyFill="1" applyBorder="1" applyAlignment="1" applyProtection="1">
      <alignment horizontal="center" vertical="center" wrapText="1"/>
      <protection locked="0" hidden="1"/>
    </xf>
    <xf numFmtId="0" fontId="34" fillId="0" borderId="1" xfId="13" applyNumberFormat="1" applyFont="1" applyFill="1" applyBorder="1" applyAlignment="1" applyProtection="1">
      <alignment horizontal="center" vertical="center" wrapText="1"/>
      <protection locked="0" hidden="1"/>
    </xf>
    <xf numFmtId="0" fontId="34" fillId="0" borderId="20" xfId="15" applyNumberFormat="1" applyFont="1" applyFill="1" applyBorder="1" applyAlignment="1" applyProtection="1">
      <alignment horizontal="center" vertical="center" wrapText="1"/>
      <protection locked="0" hidden="1"/>
    </xf>
    <xf numFmtId="0" fontId="34" fillId="0" borderId="21" xfId="15" applyNumberFormat="1" applyFont="1" applyFill="1" applyBorder="1" applyAlignment="1" applyProtection="1">
      <alignment horizontal="center" vertical="center" wrapText="1"/>
      <protection locked="0" hidden="1"/>
    </xf>
    <xf numFmtId="0" fontId="29" fillId="0" borderId="1" xfId="14" applyNumberFormat="1" applyFont="1" applyFill="1" applyBorder="1" applyAlignment="1" applyProtection="1">
      <alignment horizontal="center" vertical="center" wrapText="1"/>
      <protection locked="0" hidden="1"/>
    </xf>
    <xf numFmtId="0" fontId="29" fillId="0" borderId="21" xfId="14" applyNumberFormat="1" applyFont="1" applyFill="1" applyBorder="1" applyAlignment="1" applyProtection="1">
      <alignment horizontal="center" vertical="center" wrapText="1"/>
      <protection locked="0" hidden="1"/>
    </xf>
    <xf numFmtId="0" fontId="34" fillId="0" borderId="18" xfId="0" applyFont="1" applyBorder="1" applyAlignment="1">
      <alignment horizontal="center" vertical="center"/>
    </xf>
    <xf numFmtId="0" fontId="34" fillId="0" borderId="22" xfId="0" applyFont="1" applyBorder="1" applyAlignment="1">
      <alignment horizontal="center" vertical="center"/>
    </xf>
    <xf numFmtId="0" fontId="20"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7" fillId="0" borderId="4" xfId="0" applyFont="1" applyBorder="1" applyAlignment="1">
      <alignment vertical="center"/>
    </xf>
    <xf numFmtId="0" fontId="19" fillId="0" borderId="0" xfId="0" applyFont="1" applyAlignment="1">
      <alignment vertical="top"/>
    </xf>
    <xf numFmtId="0" fontId="19" fillId="0" borderId="27" xfId="0" applyFont="1" applyBorder="1"/>
    <xf numFmtId="0" fontId="19" fillId="0" borderId="4" xfId="0" applyFont="1" applyBorder="1"/>
    <xf numFmtId="0" fontId="38" fillId="0" borderId="5" xfId="0" applyFont="1" applyBorder="1" applyAlignment="1">
      <alignment vertical="center"/>
    </xf>
    <xf numFmtId="0" fontId="21" fillId="0" borderId="4" xfId="0" applyFont="1" applyBorder="1" applyAlignment="1">
      <alignment horizontal="left"/>
    </xf>
    <xf numFmtId="0" fontId="21" fillId="0" borderId="4" xfId="0" applyFont="1" applyBorder="1"/>
    <xf numFmtId="0" fontId="21" fillId="0" borderId="5" xfId="0" applyFont="1" applyBorder="1"/>
    <xf numFmtId="0" fontId="21" fillId="0" borderId="0" xfId="0" applyFont="1"/>
    <xf numFmtId="0" fontId="36" fillId="0" borderId="20" xfId="15" applyNumberFormat="1" applyFont="1" applyFill="1" applyBorder="1" applyAlignment="1" applyProtection="1">
      <alignment horizontal="center" vertical="center" wrapText="1"/>
      <protection locked="0" hidden="1"/>
    </xf>
    <xf numFmtId="0" fontId="36" fillId="0" borderId="21" xfId="15" applyNumberFormat="1" applyFont="1" applyFill="1" applyBorder="1" applyAlignment="1" applyProtection="1">
      <alignment horizontal="center" vertical="center" wrapText="1"/>
      <protection locked="0" hidden="1"/>
    </xf>
    <xf numFmtId="0" fontId="28" fillId="0" borderId="21" xfId="14" applyNumberFormat="1" applyFont="1" applyFill="1" applyBorder="1" applyAlignment="1" applyProtection="1">
      <alignment horizontal="center" vertical="center" wrapText="1"/>
      <protection locked="0" hidden="1"/>
    </xf>
    <xf numFmtId="0" fontId="36" fillId="0" borderId="22" xfId="0" applyNumberFormat="1" applyFont="1" applyFill="1" applyBorder="1" applyAlignment="1">
      <alignment horizontal="center" vertical="center"/>
    </xf>
    <xf numFmtId="0" fontId="33" fillId="0" borderId="0" xfId="0" applyFont="1" applyFill="1" applyAlignment="1">
      <alignment horizontal="center" vertical="center"/>
    </xf>
    <xf numFmtId="0" fontId="31" fillId="0" borderId="14" xfId="13" applyNumberFormat="1" applyFont="1" applyFill="1" applyBorder="1" applyAlignment="1" applyProtection="1">
      <alignment horizontal="center" vertical="center" wrapText="1"/>
      <protection locked="0" hidden="1"/>
    </xf>
    <xf numFmtId="0" fontId="31" fillId="0" borderId="15" xfId="13" applyNumberFormat="1" applyFont="1" applyFill="1" applyBorder="1" applyAlignment="1" applyProtection="1">
      <alignment horizontal="center" vertical="center" wrapText="1"/>
      <protection locked="0" hidden="1"/>
    </xf>
    <xf numFmtId="0" fontId="31" fillId="0" borderId="15" xfId="13" applyNumberFormat="1" applyFont="1" applyFill="1" applyBorder="1" applyAlignment="1" applyProtection="1">
      <alignment horizontal="center" vertical="center"/>
      <protection locked="0" hidden="1"/>
    </xf>
    <xf numFmtId="0" fontId="31" fillId="0" borderId="15" xfId="14" applyNumberFormat="1" applyFont="1" applyFill="1" applyBorder="1" applyAlignment="1" applyProtection="1">
      <alignment horizontal="center" vertical="center" wrapText="1"/>
      <protection locked="0" hidden="1"/>
    </xf>
    <xf numFmtId="0" fontId="31" fillId="0" borderId="16" xfId="14" applyNumberFormat="1" applyFont="1" applyFill="1" applyBorder="1" applyAlignment="1" applyProtection="1">
      <alignment horizontal="center" vertical="center" wrapText="1"/>
      <protection locked="0" hidden="1"/>
    </xf>
    <xf numFmtId="0" fontId="31" fillId="0" borderId="0" xfId="0" applyFont="1" applyFill="1" applyAlignment="1">
      <alignment horizontal="center" vertical="center"/>
    </xf>
    <xf numFmtId="0" fontId="25" fillId="0" borderId="0" xfId="0" applyFont="1" applyFill="1" applyAlignment="1">
      <alignment horizontal="center" vertical="center"/>
    </xf>
    <xf numFmtId="0" fontId="36" fillId="0" borderId="18" xfId="0" applyNumberFormat="1" applyFont="1" applyFill="1" applyBorder="1" applyAlignment="1">
      <alignment horizontal="center" vertical="center"/>
    </xf>
    <xf numFmtId="0" fontId="25" fillId="0" borderId="0" xfId="0" applyFont="1" applyFill="1" applyAlignment="1">
      <alignment horizontal="left" vertical="center" wrapText="1"/>
    </xf>
    <xf numFmtId="0" fontId="25" fillId="0" borderId="0" xfId="0" applyFont="1" applyFill="1" applyAlignment="1">
      <alignment horizontal="left" vertical="center"/>
    </xf>
    <xf numFmtId="0" fontId="25" fillId="0" borderId="0" xfId="0" applyNumberFormat="1" applyFont="1" applyFill="1" applyAlignment="1">
      <alignment horizontal="center" vertical="center"/>
    </xf>
    <xf numFmtId="0" fontId="33" fillId="0" borderId="0" xfId="0" applyFont="1" applyFill="1" applyAlignment="1">
      <alignment horizontal="left" vertical="center" wrapText="1"/>
    </xf>
    <xf numFmtId="0" fontId="33" fillId="0" borderId="0" xfId="0" applyFont="1" applyFill="1" applyAlignment="1">
      <alignment horizontal="left" vertical="center"/>
    </xf>
    <xf numFmtId="0" fontId="33" fillId="0" borderId="0" xfId="0" applyNumberFormat="1" applyFont="1" applyFill="1" applyAlignment="1">
      <alignment horizontal="center" vertical="center"/>
    </xf>
    <xf numFmtId="0" fontId="36" fillId="0" borderId="18" xfId="0" applyFont="1" applyFill="1" applyBorder="1" applyAlignment="1">
      <alignment horizontal="center" vertical="center"/>
    </xf>
    <xf numFmtId="0" fontId="28" fillId="0" borderId="1" xfId="18" applyNumberFormat="1" applyFont="1" applyFill="1" applyBorder="1" applyAlignment="1" applyProtection="1">
      <alignment horizontal="center" vertical="center" wrapText="1"/>
      <protection locked="0" hidden="1"/>
    </xf>
    <xf numFmtId="0" fontId="28" fillId="0" borderId="1" xfId="14" applyNumberFormat="1" applyFont="1" applyFill="1" applyBorder="1" applyAlignment="1" applyProtection="1">
      <alignment horizontal="center" vertical="center" wrapText="1"/>
      <protection locked="0" hidden="1"/>
    </xf>
    <xf numFmtId="0" fontId="36" fillId="0" borderId="22" xfId="0" applyFont="1" applyFill="1" applyBorder="1" applyAlignment="1">
      <alignment horizontal="center" vertical="center"/>
    </xf>
    <xf numFmtId="0" fontId="28" fillId="0" borderId="1" xfId="16" applyNumberFormat="1" applyFont="1" applyFill="1" applyBorder="1" applyAlignment="1" applyProtection="1">
      <alignment horizontal="center" vertical="center" wrapText="1"/>
      <protection locked="0" hidden="1"/>
    </xf>
    <xf numFmtId="0" fontId="31" fillId="0" borderId="0" xfId="0" applyFont="1" applyFill="1" applyAlignment="1">
      <alignment vertical="center"/>
    </xf>
    <xf numFmtId="0" fontId="36" fillId="0" borderId="0" xfId="0" applyFont="1" applyFill="1" applyAlignment="1">
      <alignment vertical="center"/>
    </xf>
    <xf numFmtId="0" fontId="28" fillId="0" borderId="1" xfId="13" applyNumberFormat="1" applyFont="1" applyFill="1" applyBorder="1" applyAlignment="1" applyProtection="1">
      <alignment horizontal="center" vertical="center" wrapText="1"/>
      <protection locked="0" hidden="1"/>
    </xf>
    <xf numFmtId="0" fontId="33" fillId="0" borderId="0" xfId="0" applyFont="1" applyFill="1" applyAlignment="1">
      <alignment vertical="center"/>
    </xf>
    <xf numFmtId="0" fontId="33" fillId="0" borderId="0" xfId="0" applyFont="1" applyFill="1" applyBorder="1" applyAlignment="1">
      <alignment vertical="center"/>
    </xf>
    <xf numFmtId="0" fontId="31" fillId="0" borderId="0" xfId="0" applyFont="1" applyFill="1" applyBorder="1" applyAlignment="1">
      <alignment vertical="center"/>
    </xf>
    <xf numFmtId="0" fontId="36" fillId="0" borderId="0" xfId="0" applyFont="1" applyFill="1" applyBorder="1" applyAlignment="1">
      <alignment vertical="center"/>
    </xf>
    <xf numFmtId="0" fontId="33" fillId="0" borderId="0" xfId="0" applyFont="1" applyFill="1" applyBorder="1" applyAlignment="1">
      <alignment horizontal="center" vertical="center"/>
    </xf>
    <xf numFmtId="176" fontId="45" fillId="0" borderId="1" xfId="3" applyNumberFormat="1" applyFont="1" applyFill="1" applyBorder="1" applyAlignment="1">
      <alignment horizontal="center" vertical="center" wrapText="1"/>
    </xf>
    <xf numFmtId="0" fontId="46" fillId="0" borderId="0" xfId="3" applyNumberFormat="1" applyFont="1" applyFill="1" applyAlignment="1">
      <alignment horizontal="center" vertical="center"/>
    </xf>
    <xf numFmtId="0" fontId="28" fillId="0" borderId="1" xfId="18" applyNumberFormat="1" applyFont="1" applyFill="1" applyBorder="1" applyAlignment="1" applyProtection="1">
      <alignment horizontal="center" vertical="center"/>
      <protection locked="0" hidden="1"/>
    </xf>
    <xf numFmtId="0" fontId="49" fillId="0" borderId="1" xfId="13" applyNumberFormat="1" applyFont="1" applyFill="1" applyBorder="1" applyAlignment="1" applyProtection="1">
      <alignment horizontal="center" vertical="center" wrapText="1"/>
      <protection locked="0" hidden="1"/>
    </xf>
    <xf numFmtId="0" fontId="49" fillId="0" borderId="20" xfId="15" applyNumberFormat="1" applyFont="1" applyFill="1" applyBorder="1" applyAlignment="1" applyProtection="1">
      <alignment horizontal="center" vertical="center" wrapText="1"/>
      <protection locked="0" hidden="1"/>
    </xf>
    <xf numFmtId="0" fontId="49" fillId="0" borderId="21" xfId="15" applyNumberFormat="1" applyFont="1" applyFill="1" applyBorder="1" applyAlignment="1" applyProtection="1">
      <alignment horizontal="center" vertical="center" wrapText="1"/>
      <protection locked="0" hidden="1"/>
    </xf>
    <xf numFmtId="0" fontId="25" fillId="0" borderId="21" xfId="14" applyNumberFormat="1" applyFont="1" applyFill="1" applyBorder="1" applyAlignment="1" applyProtection="1">
      <alignment horizontal="center" vertical="center" wrapText="1"/>
      <protection locked="0" hidden="1"/>
    </xf>
    <xf numFmtId="0" fontId="49" fillId="0" borderId="22" xfId="0" applyFont="1" applyFill="1" applyBorder="1" applyAlignment="1">
      <alignment horizontal="center" vertical="center"/>
    </xf>
    <xf numFmtId="0" fontId="25" fillId="0" borderId="0" xfId="0" applyFont="1" applyFill="1" applyAlignment="1">
      <alignment vertical="center"/>
    </xf>
    <xf numFmtId="0" fontId="31" fillId="0" borderId="16" xfId="0" applyFont="1" applyFill="1" applyBorder="1" applyAlignment="1">
      <alignment horizontal="center" vertical="center"/>
    </xf>
    <xf numFmtId="0" fontId="33" fillId="0" borderId="0" xfId="0" applyFont="1" applyFill="1" applyBorder="1" applyAlignment="1">
      <alignment vertical="center" wrapText="1"/>
    </xf>
    <xf numFmtId="0" fontId="33" fillId="0" borderId="0" xfId="0" applyFont="1" applyFill="1" applyAlignment="1">
      <alignment vertical="center" wrapText="1"/>
    </xf>
    <xf numFmtId="178" fontId="31" fillId="0" borderId="30" xfId="0" applyNumberFormat="1" applyFont="1" applyFill="1" applyBorder="1" applyAlignment="1">
      <alignment horizontal="center" vertical="center"/>
    </xf>
    <xf numFmtId="0" fontId="36" fillId="0" borderId="1" xfId="13" applyNumberFormat="1" applyFont="1" applyFill="1" applyBorder="1" applyAlignment="1" applyProtection="1">
      <alignment horizontal="center" vertical="center" wrapText="1"/>
      <protection locked="0" hidden="1"/>
    </xf>
    <xf numFmtId="0" fontId="51" fillId="0" borderId="0" xfId="3" applyFont="1" applyFill="1" applyAlignment="1">
      <alignment vertical="center" wrapText="1"/>
    </xf>
    <xf numFmtId="0" fontId="46" fillId="0" borderId="0" xfId="3" applyFont="1" applyFill="1">
      <alignment vertical="center"/>
    </xf>
    <xf numFmtId="0" fontId="49" fillId="0" borderId="1" xfId="0" applyFont="1" applyFill="1" applyBorder="1" applyAlignment="1">
      <alignment horizontal="center" vertical="center"/>
    </xf>
    <xf numFmtId="0" fontId="48" fillId="0" borderId="0" xfId="3" applyFont="1" applyFill="1">
      <alignment vertical="center"/>
    </xf>
    <xf numFmtId="0" fontId="52" fillId="0" borderId="0" xfId="3" applyFont="1" applyFill="1" applyAlignment="1">
      <alignment horizontal="center" vertical="center"/>
    </xf>
    <xf numFmtId="0" fontId="52" fillId="0" borderId="0" xfId="3" applyFont="1" applyFill="1" applyAlignment="1">
      <alignment horizontal="center" vertical="center" wrapText="1"/>
    </xf>
    <xf numFmtId="0" fontId="46" fillId="0" borderId="0" xfId="3" applyFont="1" applyFill="1" applyAlignment="1">
      <alignment horizontal="center" vertical="center" wrapText="1"/>
    </xf>
    <xf numFmtId="0" fontId="52" fillId="0" borderId="0" xfId="3" applyFont="1" applyFill="1" applyAlignment="1">
      <alignment vertical="center"/>
    </xf>
    <xf numFmtId="0" fontId="52" fillId="0" borderId="0" xfId="3" applyFont="1" applyFill="1">
      <alignment vertical="center"/>
    </xf>
    <xf numFmtId="0" fontId="36" fillId="0" borderId="1" xfId="0" applyFont="1" applyFill="1" applyBorder="1" applyAlignment="1">
      <alignment horizontal="center" vertical="center"/>
    </xf>
    <xf numFmtId="0" fontId="8" fillId="0" borderId="18" xfId="0" applyFont="1" applyFill="1" applyBorder="1" applyAlignment="1">
      <alignment horizontal="center" vertical="center"/>
    </xf>
    <xf numFmtId="0" fontId="49" fillId="0" borderId="0" xfId="0" applyFont="1" applyFill="1" applyAlignment="1">
      <alignment vertical="center"/>
    </xf>
    <xf numFmtId="0" fontId="49" fillId="0" borderId="19" xfId="13" applyNumberFormat="1" applyFont="1" applyFill="1" applyBorder="1" applyAlignment="1" applyProtection="1">
      <alignment horizontal="center" vertical="center" wrapText="1"/>
      <protection locked="0" hidden="1"/>
    </xf>
    <xf numFmtId="0" fontId="25" fillId="0" borderId="1" xfId="14" applyNumberFormat="1" applyFont="1" applyFill="1" applyBorder="1" applyAlignment="1" applyProtection="1">
      <alignment horizontal="center" vertical="center" wrapText="1"/>
      <protection locked="0" hidden="1"/>
    </xf>
    <xf numFmtId="0" fontId="49" fillId="0" borderId="18" xfId="0" applyFont="1" applyFill="1" applyBorder="1" applyAlignment="1">
      <alignment horizontal="center" vertical="center"/>
    </xf>
    <xf numFmtId="0" fontId="36" fillId="0" borderId="19" xfId="17" applyNumberFormat="1" applyFont="1" applyFill="1" applyBorder="1" applyAlignment="1" applyProtection="1">
      <alignment horizontal="center" vertical="center" wrapText="1"/>
      <protection locked="0" hidden="1"/>
    </xf>
    <xf numFmtId="0" fontId="57" fillId="0" borderId="1" xfId="3" applyFont="1" applyFill="1" applyBorder="1" applyAlignment="1">
      <alignment horizontal="center" vertical="center" wrapText="1"/>
    </xf>
    <xf numFmtId="0" fontId="45" fillId="0" borderId="1" xfId="3" applyFont="1" applyFill="1" applyBorder="1" applyAlignment="1">
      <alignment horizontal="center" vertical="center" wrapText="1"/>
    </xf>
    <xf numFmtId="0" fontId="58" fillId="0" borderId="0" xfId="3" applyFont="1" applyFill="1" applyAlignment="1">
      <alignment horizontal="center" vertical="center"/>
    </xf>
    <xf numFmtId="0" fontId="31" fillId="0" borderId="32" xfId="13" applyNumberFormat="1" applyFont="1" applyFill="1" applyBorder="1" applyAlignment="1" applyProtection="1">
      <alignment horizontal="center" vertical="center" wrapText="1"/>
      <protection locked="0" hidden="1"/>
    </xf>
    <xf numFmtId="0" fontId="31" fillId="0" borderId="31" xfId="13" applyNumberFormat="1" applyFont="1" applyFill="1" applyBorder="1" applyAlignment="1" applyProtection="1">
      <alignment horizontal="center" vertical="center" wrapText="1"/>
      <protection locked="0" hidden="1"/>
    </xf>
    <xf numFmtId="0" fontId="31" fillId="0" borderId="31" xfId="13" applyNumberFormat="1" applyFont="1" applyFill="1" applyBorder="1" applyAlignment="1" applyProtection="1">
      <alignment horizontal="center" vertical="center"/>
      <protection locked="0" hidden="1"/>
    </xf>
    <xf numFmtId="0" fontId="31" fillId="0" borderId="31" xfId="14" applyNumberFormat="1" applyFont="1" applyFill="1" applyBorder="1" applyAlignment="1" applyProtection="1">
      <alignment horizontal="center" vertical="center" wrapText="1"/>
      <protection locked="0" hidden="1"/>
    </xf>
    <xf numFmtId="0" fontId="31" fillId="0" borderId="33" xfId="14" applyNumberFormat="1" applyFont="1" applyFill="1" applyBorder="1" applyAlignment="1" applyProtection="1">
      <alignment horizontal="center" vertical="center" wrapText="1"/>
      <protection locked="0" hidden="1"/>
    </xf>
    <xf numFmtId="0" fontId="31" fillId="0" borderId="30" xfId="0" applyFont="1" applyFill="1" applyBorder="1" applyAlignment="1">
      <alignment horizontal="center" vertical="center"/>
    </xf>
    <xf numFmtId="0" fontId="36" fillId="0" borderId="18" xfId="13" applyNumberFormat="1" applyFont="1" applyFill="1" applyBorder="1" applyAlignment="1" applyProtection="1">
      <alignment horizontal="center" vertical="center" wrapText="1"/>
      <protection locked="0" hidden="1"/>
    </xf>
    <xf numFmtId="0" fontId="36" fillId="0" borderId="22" xfId="13" applyNumberFormat="1" applyFont="1" applyFill="1" applyBorder="1" applyAlignment="1" applyProtection="1">
      <alignment horizontal="center" vertical="center" wrapText="1"/>
      <protection locked="0" hidden="1"/>
    </xf>
    <xf numFmtId="0" fontId="30" fillId="0" borderId="32" xfId="13" applyNumberFormat="1" applyFont="1" applyFill="1" applyBorder="1" applyAlignment="1" applyProtection="1">
      <alignment horizontal="center" vertical="center" wrapText="1"/>
      <protection locked="0" hidden="1"/>
    </xf>
    <xf numFmtId="0" fontId="30" fillId="0" borderId="31" xfId="13" applyNumberFormat="1" applyFont="1" applyFill="1" applyBorder="1" applyAlignment="1" applyProtection="1">
      <alignment horizontal="center" vertical="center" wrapText="1"/>
      <protection locked="0" hidden="1"/>
    </xf>
    <xf numFmtId="0" fontId="30" fillId="0" borderId="31" xfId="13" applyNumberFormat="1" applyFont="1" applyFill="1" applyBorder="1" applyAlignment="1" applyProtection="1">
      <alignment horizontal="center" vertical="center"/>
      <protection locked="0" hidden="1"/>
    </xf>
    <xf numFmtId="0" fontId="30" fillId="0" borderId="31" xfId="14" applyNumberFormat="1" applyFont="1" applyBorder="1" applyAlignment="1" applyProtection="1">
      <alignment horizontal="center" vertical="center" wrapText="1"/>
      <protection locked="0" hidden="1"/>
    </xf>
    <xf numFmtId="0" fontId="30" fillId="0" borderId="33" xfId="14" applyNumberFormat="1" applyFont="1" applyFill="1" applyBorder="1" applyAlignment="1" applyProtection="1">
      <alignment horizontal="center" vertical="center" wrapText="1"/>
      <protection locked="0" hidden="1"/>
    </xf>
    <xf numFmtId="0" fontId="30" fillId="0" borderId="30" xfId="0" applyFont="1" applyBorder="1" applyAlignment="1">
      <alignment horizontal="center" vertical="center"/>
    </xf>
    <xf numFmtId="0" fontId="34" fillId="0" borderId="34" xfId="13" applyNumberFormat="1" applyFont="1" applyFill="1" applyBorder="1" applyAlignment="1" applyProtection="1">
      <alignment horizontal="center" vertical="center" wrapText="1"/>
      <protection locked="0" hidden="1"/>
    </xf>
    <xf numFmtId="0" fontId="34" fillId="0" borderId="35" xfId="13" applyNumberFormat="1" applyFont="1" applyFill="1" applyBorder="1" applyAlignment="1" applyProtection="1">
      <alignment horizontal="center" vertical="center" wrapText="1"/>
      <protection locked="0" hidden="1"/>
    </xf>
    <xf numFmtId="0" fontId="29" fillId="0" borderId="35" xfId="14" applyNumberFormat="1" applyFont="1" applyFill="1" applyBorder="1" applyAlignment="1" applyProtection="1">
      <alignment horizontal="center" vertical="center" wrapText="1"/>
      <protection locked="0" hidden="1"/>
    </xf>
    <xf numFmtId="0" fontId="34" fillId="0" borderId="36" xfId="0" applyFont="1" applyBorder="1" applyAlignment="1">
      <alignment horizontal="center" vertical="center"/>
    </xf>
    <xf numFmtId="0" fontId="36" fillId="0" borderId="18" xfId="0" applyNumberFormat="1" applyFont="1" applyFill="1" applyBorder="1" applyAlignment="1" applyProtection="1">
      <alignment horizontal="center" vertical="center"/>
      <protection locked="0" hidden="1"/>
    </xf>
    <xf numFmtId="0" fontId="36" fillId="0" borderId="22" xfId="0" applyNumberFormat="1" applyFont="1" applyFill="1" applyBorder="1" applyAlignment="1" applyProtection="1">
      <alignment horizontal="center" vertical="center"/>
      <protection locked="0" hidden="1"/>
    </xf>
    <xf numFmtId="0" fontId="36" fillId="0" borderId="21" xfId="0" applyFont="1" applyFill="1" applyBorder="1" applyAlignment="1">
      <alignment horizontal="center" vertical="center"/>
    </xf>
    <xf numFmtId="0" fontId="31" fillId="0" borderId="30" xfId="0" applyNumberFormat="1" applyFont="1" applyFill="1" applyBorder="1" applyAlignment="1">
      <alignment horizontal="center" vertical="center"/>
    </xf>
    <xf numFmtId="0" fontId="36" fillId="0" borderId="18" xfId="18" applyNumberFormat="1" applyFont="1" applyFill="1" applyBorder="1" applyAlignment="1" applyProtection="1">
      <alignment horizontal="center" vertical="center"/>
      <protection locked="0" hidden="1"/>
    </xf>
    <xf numFmtId="0" fontId="36" fillId="0" borderId="22" xfId="18" applyNumberFormat="1" applyFont="1" applyFill="1" applyBorder="1" applyAlignment="1" applyProtection="1">
      <alignment horizontal="center" vertical="center"/>
      <protection locked="0" hidden="1"/>
    </xf>
    <xf numFmtId="0" fontId="28" fillId="0" borderId="0" xfId="0" applyFont="1" applyFill="1" applyBorder="1" applyAlignment="1">
      <alignment vertical="center"/>
    </xf>
    <xf numFmtId="0" fontId="49" fillId="0" borderId="1" xfId="3" applyFont="1" applyFill="1" applyBorder="1" applyAlignment="1">
      <alignment horizontal="center" vertical="center" wrapText="1"/>
    </xf>
    <xf numFmtId="0" fontId="25" fillId="0" borderId="1" xfId="3" applyFont="1" applyFill="1" applyBorder="1" applyAlignment="1">
      <alignment horizontal="left" vertical="center" wrapText="1"/>
    </xf>
    <xf numFmtId="176" fontId="50" fillId="0" borderId="1" xfId="3" applyNumberFormat="1" applyFont="1" applyFill="1" applyBorder="1" applyAlignment="1">
      <alignment horizontal="center" vertical="center"/>
    </xf>
    <xf numFmtId="0" fontId="25" fillId="0" borderId="1" xfId="1" applyFont="1" applyFill="1" applyBorder="1" applyAlignment="1">
      <alignment horizontal="left" vertical="center" wrapText="1"/>
    </xf>
    <xf numFmtId="0" fontId="36" fillId="0" borderId="35" xfId="0" applyFont="1" applyFill="1" applyBorder="1" applyAlignment="1">
      <alignment horizontal="left" vertical="center"/>
    </xf>
    <xf numFmtId="0" fontId="29" fillId="0" borderId="1" xfId="16" applyNumberFormat="1" applyFont="1" applyFill="1" applyBorder="1" applyAlignment="1" applyProtection="1">
      <alignment horizontal="center" vertical="center" wrapText="1"/>
      <protection locked="0" hidden="1"/>
    </xf>
    <xf numFmtId="0" fontId="36" fillId="0" borderId="1" xfId="0" applyFont="1" applyFill="1" applyBorder="1" applyAlignment="1">
      <alignment horizontal="left" vertical="center"/>
    </xf>
    <xf numFmtId="0" fontId="36" fillId="0" borderId="1" xfId="0" applyFont="1" applyFill="1" applyBorder="1" applyAlignment="1">
      <alignment vertical="center"/>
    </xf>
    <xf numFmtId="0" fontId="59" fillId="0" borderId="18" xfId="0" applyFont="1" applyFill="1" applyBorder="1" applyAlignment="1">
      <alignment horizontal="center" vertical="center"/>
    </xf>
    <xf numFmtId="0" fontId="29" fillId="0" borderId="35" xfId="16" applyNumberFormat="1" applyFont="1" applyFill="1" applyBorder="1" applyAlignment="1" applyProtection="1">
      <alignment horizontal="center" vertical="center" wrapText="1"/>
      <protection locked="0" hidden="1"/>
    </xf>
    <xf numFmtId="0" fontId="31" fillId="0" borderId="16" xfId="0" applyNumberFormat="1" applyFont="1" applyFill="1" applyBorder="1" applyAlignment="1">
      <alignment horizontal="center" vertical="center"/>
    </xf>
    <xf numFmtId="0" fontId="61" fillId="0" borderId="4" xfId="0" applyFont="1" applyBorder="1"/>
    <xf numFmtId="0" fontId="61" fillId="0" borderId="5" xfId="0" applyFont="1" applyBorder="1"/>
    <xf numFmtId="0" fontId="61" fillId="2" borderId="0" xfId="0" applyFont="1" applyFill="1" applyBorder="1"/>
    <xf numFmtId="0" fontId="61" fillId="0" borderId="0" xfId="0" applyFont="1" applyBorder="1"/>
    <xf numFmtId="0" fontId="61" fillId="0" borderId="0" xfId="0" applyFont="1"/>
    <xf numFmtId="0" fontId="65" fillId="0" borderId="5" xfId="0" applyFont="1" applyBorder="1" applyAlignment="1">
      <alignment vertical="center" wrapText="1"/>
    </xf>
    <xf numFmtId="0" fontId="65" fillId="2" borderId="0" xfId="0" applyFont="1" applyFill="1" applyBorder="1" applyAlignment="1">
      <alignment vertical="center" wrapText="1"/>
    </xf>
    <xf numFmtId="0" fontId="61" fillId="2" borderId="0" xfId="0" applyFont="1" applyFill="1" applyBorder="1" applyAlignment="1">
      <alignment vertical="center"/>
    </xf>
    <xf numFmtId="0" fontId="61" fillId="0" borderId="0" xfId="0" applyFont="1" applyBorder="1" applyAlignment="1">
      <alignment vertical="center"/>
    </xf>
    <xf numFmtId="0" fontId="61" fillId="0" borderId="0" xfId="0" applyFont="1" applyAlignment="1">
      <alignment vertical="center"/>
    </xf>
    <xf numFmtId="0" fontId="68" fillId="0" borderId="0" xfId="0" applyFont="1" applyAlignment="1">
      <alignment vertical="top"/>
    </xf>
    <xf numFmtId="0" fontId="14" fillId="0" borderId="8" xfId="0" applyFont="1" applyBorder="1"/>
    <xf numFmtId="0" fontId="14" fillId="2" borderId="0" xfId="0" applyFont="1" applyFill="1" applyBorder="1"/>
    <xf numFmtId="0" fontId="14" fillId="0" borderId="0" xfId="0" applyFont="1" applyBorder="1"/>
    <xf numFmtId="0" fontId="14" fillId="0" borderId="0" xfId="0" applyFont="1"/>
    <xf numFmtId="0" fontId="71" fillId="0" borderId="4" xfId="0" applyFont="1" applyBorder="1"/>
    <xf numFmtId="0" fontId="28" fillId="0" borderId="1" xfId="0" applyFont="1" applyFill="1" applyBorder="1" applyAlignment="1">
      <alignment horizontal="center" vertical="center"/>
    </xf>
    <xf numFmtId="0" fontId="36" fillId="0" borderId="1" xfId="18" applyNumberFormat="1" applyFont="1" applyFill="1" applyBorder="1" applyAlignment="1" applyProtection="1">
      <alignment horizontal="left" vertical="center" wrapText="1"/>
      <protection locked="0" hidden="1"/>
    </xf>
    <xf numFmtId="0" fontId="74" fillId="0" borderId="1" xfId="13" applyNumberFormat="1" applyFont="1" applyFill="1" applyBorder="1" applyAlignment="1" applyProtection="1">
      <alignment horizontal="center" vertical="center" wrapText="1"/>
    </xf>
    <xf numFmtId="0" fontId="59" fillId="0" borderId="18" xfId="0" applyFont="1" applyFill="1" applyBorder="1" applyAlignment="1" applyProtection="1">
      <alignment horizontal="center" vertical="center"/>
      <protection locked="0"/>
    </xf>
    <xf numFmtId="178" fontId="59" fillId="0" borderId="18" xfId="0" applyNumberFormat="1" applyFont="1" applyFill="1" applyBorder="1" applyAlignment="1" applyProtection="1">
      <alignment horizontal="center" vertical="center"/>
      <protection locked="0"/>
    </xf>
    <xf numFmtId="0" fontId="36" fillId="0" borderId="1" xfId="0" applyFont="1" applyFill="1" applyBorder="1" applyAlignment="1" applyProtection="1">
      <alignment horizontal="left" vertical="center"/>
    </xf>
    <xf numFmtId="0" fontId="36" fillId="0" borderId="1" xfId="0" applyNumberFormat="1" applyFont="1" applyFill="1" applyBorder="1" applyAlignment="1" applyProtection="1">
      <alignment horizontal="center" vertical="center"/>
    </xf>
    <xf numFmtId="0" fontId="36" fillId="0" borderId="1" xfId="15" applyNumberFormat="1" applyFont="1" applyFill="1" applyBorder="1" applyAlignment="1" applyProtection="1">
      <alignment horizontal="left" vertical="center" wrapText="1"/>
    </xf>
    <xf numFmtId="0" fontId="25" fillId="0" borderId="1" xfId="3" applyFont="1" applyFill="1" applyBorder="1" applyAlignment="1">
      <alignment horizontal="center" vertical="center" wrapText="1"/>
    </xf>
    <xf numFmtId="0" fontId="36" fillId="0" borderId="1" xfId="0" applyFont="1" applyFill="1" applyBorder="1" applyAlignment="1">
      <alignment horizontal="left" vertical="center" wrapText="1"/>
    </xf>
    <xf numFmtId="9" fontId="36" fillId="0" borderId="1" xfId="0" applyNumberFormat="1" applyFont="1" applyFill="1" applyBorder="1" applyAlignment="1">
      <alignment horizontal="center" vertical="center"/>
    </xf>
    <xf numFmtId="0" fontId="36" fillId="0" borderId="1" xfId="0" applyFont="1" applyFill="1" applyBorder="1" applyAlignment="1">
      <alignment horizontal="center" vertical="center" wrapText="1"/>
    </xf>
    <xf numFmtId="0" fontId="59" fillId="0" borderId="18" xfId="0" applyNumberFormat="1" applyFont="1" applyFill="1" applyBorder="1" applyAlignment="1">
      <alignment horizontal="center" vertical="center"/>
    </xf>
    <xf numFmtId="0" fontId="29" fillId="0" borderId="1" xfId="0" applyFont="1" applyFill="1" applyBorder="1" applyAlignment="1">
      <alignment horizontal="center" vertical="center"/>
    </xf>
    <xf numFmtId="0" fontId="59" fillId="0" borderId="38" xfId="0" applyFont="1" applyFill="1" applyBorder="1" applyAlignment="1">
      <alignment horizontal="center" vertical="center"/>
    </xf>
    <xf numFmtId="0" fontId="59" fillId="0" borderId="0" xfId="0" applyFont="1" applyFill="1" applyAlignment="1">
      <alignment vertical="center"/>
    </xf>
    <xf numFmtId="0" fontId="29" fillId="0" borderId="17" xfId="19" applyNumberFormat="1" applyFont="1" applyFill="1" applyBorder="1" applyAlignment="1" applyProtection="1">
      <alignment horizontal="center" vertical="center" wrapText="1"/>
      <protection locked="0" hidden="1"/>
    </xf>
    <xf numFmtId="0" fontId="36" fillId="0" borderId="35" xfId="0" applyFont="1" applyFill="1" applyBorder="1" applyAlignment="1" applyProtection="1">
      <alignment horizontal="left" vertical="center"/>
    </xf>
    <xf numFmtId="0" fontId="36" fillId="0" borderId="35" xfId="0" applyNumberFormat="1" applyFont="1" applyFill="1" applyBorder="1" applyAlignment="1" applyProtection="1">
      <alignment horizontal="center" vertical="center"/>
    </xf>
    <xf numFmtId="0" fontId="36" fillId="0" borderId="35" xfId="15" applyNumberFormat="1" applyFont="1" applyFill="1" applyBorder="1" applyAlignment="1" applyProtection="1">
      <alignment horizontal="left" vertical="center" wrapText="1"/>
    </xf>
    <xf numFmtId="0" fontId="59" fillId="0" borderId="36" xfId="0" applyFont="1" applyFill="1" applyBorder="1" applyAlignment="1" applyProtection="1">
      <alignment horizontal="center" vertical="center"/>
      <protection locked="0"/>
    </xf>
    <xf numFmtId="178" fontId="59" fillId="0" borderId="36" xfId="0" applyNumberFormat="1" applyFont="1" applyFill="1" applyBorder="1" applyAlignment="1" applyProtection="1">
      <alignment horizontal="center" vertical="center"/>
      <protection locked="0"/>
    </xf>
    <xf numFmtId="0" fontId="36" fillId="0" borderId="1" xfId="0" applyFont="1" applyFill="1" applyBorder="1" applyAlignment="1" applyProtection="1">
      <alignment vertical="center" wrapText="1"/>
    </xf>
    <xf numFmtId="0" fontId="36" fillId="0" borderId="40" xfId="13" applyNumberFormat="1" applyFont="1" applyFill="1" applyBorder="1" applyAlignment="1" applyProtection="1">
      <alignment horizontal="center" vertical="center" wrapText="1"/>
    </xf>
    <xf numFmtId="0" fontId="28" fillId="0" borderId="1" xfId="18" applyNumberFormat="1" applyFont="1" applyFill="1" applyBorder="1" applyAlignment="1" applyProtection="1">
      <alignment horizontal="left" vertical="center" wrapText="1"/>
    </xf>
    <xf numFmtId="0" fontId="8" fillId="0" borderId="0" xfId="0" applyFont="1" applyFill="1" applyAlignment="1">
      <alignment horizontal="center" vertical="center" wrapText="1"/>
    </xf>
    <xf numFmtId="0" fontId="60" fillId="0" borderId="0" xfId="0" applyFont="1" applyFill="1" applyAlignment="1">
      <alignment horizontal="center" vertical="center"/>
    </xf>
    <xf numFmtId="0" fontId="60" fillId="0" borderId="0" xfId="0" applyFont="1" applyFill="1" applyAlignment="1">
      <alignment vertical="center"/>
    </xf>
    <xf numFmtId="0" fontId="36" fillId="0" borderId="1" xfId="15" applyNumberFormat="1" applyFont="1" applyFill="1" applyBorder="1" applyAlignment="1" applyProtection="1">
      <alignment vertical="center"/>
    </xf>
    <xf numFmtId="0" fontId="36" fillId="0" borderId="19" xfId="17" applyNumberFormat="1" applyFont="1" applyFill="1" applyBorder="1" applyAlignment="1" applyProtection="1">
      <alignment horizontal="center" vertical="center" wrapText="1"/>
    </xf>
    <xf numFmtId="0" fontId="29" fillId="0" borderId="1" xfId="19" applyNumberFormat="1" applyFont="1" applyFill="1" applyBorder="1" applyAlignment="1" applyProtection="1">
      <alignment horizontal="center" vertical="center" wrapText="1"/>
      <protection locked="0" hidden="1"/>
    </xf>
    <xf numFmtId="0" fontId="36" fillId="0" borderId="35" xfId="0" applyFont="1" applyFill="1" applyBorder="1" applyAlignment="1" applyProtection="1">
      <alignment vertical="center" wrapText="1"/>
    </xf>
    <xf numFmtId="0" fontId="59" fillId="0" borderId="0" xfId="0" applyFont="1" applyFill="1" applyAlignment="1">
      <alignment horizontal="center" vertical="center"/>
    </xf>
    <xf numFmtId="0" fontId="36" fillId="0" borderId="34" xfId="15" applyNumberFormat="1" applyFont="1" applyFill="1" applyBorder="1" applyAlignment="1" applyProtection="1">
      <alignment horizontal="center" vertical="center" wrapText="1"/>
      <protection locked="0" hidden="1"/>
    </xf>
    <xf numFmtId="0" fontId="36" fillId="0" borderId="35" xfId="0" applyFont="1" applyFill="1" applyBorder="1" applyAlignment="1">
      <alignment horizontal="left" vertical="center" wrapText="1"/>
    </xf>
    <xf numFmtId="0" fontId="28" fillId="0" borderId="1" xfId="19" applyNumberFormat="1" applyFont="1" applyFill="1" applyBorder="1" applyAlignment="1" applyProtection="1">
      <alignment horizontal="center" vertical="center" wrapText="1"/>
      <protection locked="0" hidden="1"/>
    </xf>
    <xf numFmtId="0" fontId="8" fillId="0" borderId="18" xfId="0" applyNumberFormat="1" applyFont="1" applyFill="1" applyBorder="1" applyAlignment="1">
      <alignment horizontal="center" vertical="center"/>
    </xf>
    <xf numFmtId="0" fontId="28"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8" fillId="0" borderId="1" xfId="0" applyFont="1" applyFill="1" applyBorder="1" applyAlignment="1">
      <alignment vertical="center" wrapText="1"/>
    </xf>
    <xf numFmtId="0" fontId="36" fillId="0" borderId="1" xfId="15" applyNumberFormat="1" applyFont="1" applyFill="1" applyBorder="1" applyAlignment="1" applyProtection="1">
      <alignment horizontal="center" vertical="center" wrapText="1"/>
      <protection locked="0" hidden="1"/>
    </xf>
    <xf numFmtId="0" fontId="36" fillId="0" borderId="35" xfId="15" applyNumberFormat="1" applyFont="1" applyFill="1" applyBorder="1" applyAlignment="1" applyProtection="1">
      <alignment horizontal="center" vertical="center" wrapText="1"/>
      <protection locked="0" hidden="1"/>
    </xf>
    <xf numFmtId="0" fontId="36" fillId="0" borderId="1" xfId="15" applyNumberFormat="1" applyFont="1" applyFill="1" applyBorder="1" applyAlignment="1" applyProtection="1">
      <alignment horizontal="left" vertical="center"/>
    </xf>
    <xf numFmtId="0" fontId="36" fillId="0" borderId="19" xfId="13" applyNumberFormat="1" applyFont="1" applyFill="1" applyBorder="1" applyAlignment="1" applyProtection="1">
      <alignment horizontal="center" vertical="center" wrapText="1"/>
      <protection locked="0" hidden="1"/>
    </xf>
    <xf numFmtId="0" fontId="36" fillId="0" borderId="1" xfId="18" applyNumberFormat="1" applyFont="1" applyFill="1" applyBorder="1" applyAlignment="1" applyProtection="1">
      <alignment horizontal="left" vertical="center" wrapText="1"/>
    </xf>
    <xf numFmtId="0" fontId="36" fillId="0" borderId="34" xfId="13" applyNumberFormat="1" applyFont="1" applyFill="1" applyBorder="1" applyAlignment="1" applyProtection="1">
      <alignment horizontal="center" vertical="center" wrapText="1"/>
      <protection locked="0" hidden="1"/>
    </xf>
    <xf numFmtId="0" fontId="36" fillId="0" borderId="1" xfId="18" applyNumberFormat="1" applyFont="1" applyFill="1" applyBorder="1" applyAlignment="1" applyProtection="1">
      <alignment horizontal="center" vertical="center"/>
    </xf>
    <xf numFmtId="0" fontId="36" fillId="0" borderId="34" xfId="13" applyNumberFormat="1" applyFont="1" applyFill="1" applyBorder="1" applyAlignment="1" applyProtection="1">
      <alignment horizontal="center" vertical="center" wrapText="1"/>
    </xf>
    <xf numFmtId="0" fontId="36" fillId="0" borderId="19" xfId="13" applyNumberFormat="1" applyFont="1" applyFill="1" applyBorder="1" applyAlignment="1" applyProtection="1">
      <alignment horizontal="center" vertical="center" wrapText="1"/>
    </xf>
    <xf numFmtId="0" fontId="29" fillId="0" borderId="1" xfId="14" applyNumberFormat="1" applyFont="1" applyFill="1" applyBorder="1" applyAlignment="1" applyProtection="1">
      <alignment horizontal="left" vertical="center" wrapText="1"/>
      <protection locked="0" hidden="1"/>
    </xf>
    <xf numFmtId="49" fontId="59" fillId="0" borderId="18" xfId="0" applyNumberFormat="1" applyFont="1" applyFill="1" applyBorder="1" applyAlignment="1">
      <alignment horizontal="center" vertical="center" wrapText="1"/>
    </xf>
    <xf numFmtId="49" fontId="29" fillId="0" borderId="1" xfId="14" applyNumberFormat="1" applyFont="1" applyFill="1" applyBorder="1" applyAlignment="1" applyProtection="1">
      <alignment horizontal="center" vertical="center" wrapText="1"/>
      <protection locked="0" hidden="1"/>
    </xf>
    <xf numFmtId="0" fontId="25" fillId="0" borderId="1" xfId="10" applyFont="1" applyFill="1" applyBorder="1" applyAlignment="1">
      <alignment horizontal="left" vertical="center" wrapText="1"/>
    </xf>
    <xf numFmtId="0" fontId="51" fillId="0" borderId="0" xfId="3" applyFont="1" applyFill="1" applyBorder="1">
      <alignment vertical="center"/>
    </xf>
    <xf numFmtId="0" fontId="46" fillId="0" borderId="0" xfId="3" applyFont="1" applyFill="1" applyBorder="1">
      <alignment vertical="center"/>
    </xf>
    <xf numFmtId="0" fontId="51" fillId="0" borderId="0" xfId="3" applyFont="1" applyFill="1">
      <alignment vertical="center"/>
    </xf>
    <xf numFmtId="0" fontId="50" fillId="0" borderId="1" xfId="3" applyFont="1" applyFill="1" applyBorder="1" applyAlignment="1">
      <alignment horizontal="center" vertical="center"/>
    </xf>
    <xf numFmtId="58" fontId="25" fillId="0" borderId="1" xfId="3" applyNumberFormat="1" applyFont="1" applyFill="1" applyBorder="1" applyAlignment="1">
      <alignment horizontal="left" vertical="center" wrapText="1"/>
    </xf>
    <xf numFmtId="181" fontId="50" fillId="0" borderId="1" xfId="3" applyNumberFormat="1" applyFont="1" applyFill="1" applyBorder="1" applyAlignment="1">
      <alignment horizontal="center" vertical="center"/>
    </xf>
    <xf numFmtId="178" fontId="36" fillId="0" borderId="1" xfId="18" applyNumberFormat="1" applyFont="1" applyFill="1" applyBorder="1" applyAlignment="1" applyProtection="1">
      <alignment horizontal="center" vertical="center"/>
      <protection locked="0" hidden="1"/>
    </xf>
    <xf numFmtId="0" fontId="8" fillId="0" borderId="18" xfId="0" applyNumberFormat="1" applyFont="1" applyFill="1" applyBorder="1" applyAlignment="1" applyProtection="1">
      <alignment horizontal="center" vertical="center"/>
      <protection locked="0"/>
    </xf>
    <xf numFmtId="180" fontId="36" fillId="0" borderId="1" xfId="18" applyNumberFormat="1" applyFont="1" applyFill="1" applyBorder="1" applyAlignment="1" applyProtection="1">
      <alignment horizontal="center" vertical="center"/>
      <protection locked="0" hidden="1"/>
    </xf>
    <xf numFmtId="0" fontId="36" fillId="0" borderId="1" xfId="18" applyNumberFormat="1" applyFont="1" applyFill="1" applyBorder="1" applyAlignment="1" applyProtection="1">
      <alignment horizontal="center" vertical="center"/>
      <protection locked="0" hidden="1"/>
    </xf>
    <xf numFmtId="0" fontId="36" fillId="0" borderId="1" xfId="0" applyFont="1" applyFill="1" applyBorder="1" applyAlignment="1">
      <alignment vertical="center" wrapText="1"/>
    </xf>
    <xf numFmtId="0" fontId="28" fillId="0" borderId="1" xfId="0" applyNumberFormat="1" applyFont="1" applyFill="1" applyBorder="1" applyAlignment="1" applyProtection="1">
      <alignment horizontal="center" vertical="center"/>
      <protection locked="0" hidden="1"/>
    </xf>
    <xf numFmtId="0" fontId="36" fillId="0" borderId="1" xfId="13" applyNumberFormat="1" applyFont="1" applyFill="1" applyBorder="1" applyAlignment="1" applyProtection="1">
      <alignment horizontal="left" vertical="center" wrapText="1"/>
      <protection locked="0" hidden="1"/>
    </xf>
    <xf numFmtId="0" fontId="36" fillId="0" borderId="18" xfId="16" applyNumberFormat="1" applyFont="1" applyFill="1" applyBorder="1" applyAlignment="1" applyProtection="1">
      <alignment horizontal="center" vertical="center" wrapText="1"/>
      <protection locked="0" hidden="1"/>
    </xf>
    <xf numFmtId="0" fontId="36" fillId="0" borderId="1" xfId="0" applyNumberFormat="1" applyFont="1" applyFill="1" applyBorder="1" applyAlignment="1" applyProtection="1">
      <alignment horizontal="center" vertical="center"/>
      <protection locked="0" hidden="1"/>
    </xf>
    <xf numFmtId="0" fontId="49" fillId="0" borderId="1" xfId="0" applyFont="1" applyFill="1" applyBorder="1" applyAlignment="1">
      <alignment vertical="center"/>
    </xf>
    <xf numFmtId="0" fontId="75" fillId="0" borderId="1" xfId="18" applyNumberFormat="1" applyFont="1" applyFill="1" applyBorder="1" applyAlignment="1" applyProtection="1">
      <alignment horizontal="center" vertical="center"/>
      <protection locked="0" hidden="1"/>
    </xf>
    <xf numFmtId="0" fontId="28" fillId="0" borderId="0" xfId="0" applyFont="1" applyFill="1" applyAlignment="1">
      <alignment vertical="center"/>
    </xf>
    <xf numFmtId="0" fontId="36" fillId="0" borderId="18" xfId="0" applyFont="1" applyFill="1" applyBorder="1" applyAlignment="1">
      <alignment horizontal="center" vertical="center" wrapText="1"/>
    </xf>
    <xf numFmtId="0" fontId="36" fillId="0" borderId="1" xfId="18" applyNumberFormat="1" applyFont="1" applyFill="1" applyBorder="1" applyAlignment="1" applyProtection="1">
      <alignment vertical="center" wrapText="1"/>
      <protection locked="0" hidden="1"/>
    </xf>
    <xf numFmtId="0" fontId="36" fillId="0" borderId="35" xfId="13" applyNumberFormat="1" applyFont="1" applyFill="1" applyBorder="1" applyAlignment="1" applyProtection="1">
      <alignment horizontal="left" vertical="center" wrapText="1"/>
      <protection locked="0" hidden="1"/>
    </xf>
    <xf numFmtId="0" fontId="36" fillId="0" borderId="35" xfId="0" applyNumberFormat="1" applyFont="1" applyFill="1" applyBorder="1" applyAlignment="1" applyProtection="1">
      <alignment horizontal="center" vertical="center"/>
      <protection locked="0" hidden="1"/>
    </xf>
    <xf numFmtId="0" fontId="36" fillId="0" borderId="35" xfId="0" applyFont="1" applyFill="1" applyBorder="1" applyAlignment="1">
      <alignment vertical="center"/>
    </xf>
    <xf numFmtId="0" fontId="28" fillId="0" borderId="35" xfId="0" applyFont="1" applyFill="1" applyBorder="1" applyAlignment="1">
      <alignment horizontal="center" vertical="center"/>
    </xf>
    <xf numFmtId="0" fontId="36" fillId="0" borderId="36" xfId="0" applyFont="1" applyFill="1" applyBorder="1" applyAlignment="1">
      <alignment horizontal="center" vertical="center"/>
    </xf>
    <xf numFmtId="0" fontId="49" fillId="0" borderId="34" xfId="13" applyNumberFormat="1" applyFont="1" applyFill="1" applyBorder="1" applyAlignment="1" applyProtection="1">
      <alignment horizontal="center" vertical="center" wrapText="1"/>
      <protection locked="0" hidden="1"/>
    </xf>
    <xf numFmtId="0" fontId="49" fillId="0" borderId="35" xfId="13" applyNumberFormat="1" applyFont="1" applyFill="1" applyBorder="1" applyAlignment="1" applyProtection="1">
      <alignment horizontal="left" vertical="center" wrapText="1"/>
      <protection locked="0" hidden="1"/>
    </xf>
    <xf numFmtId="9" fontId="49" fillId="0" borderId="35" xfId="0" applyNumberFormat="1" applyFont="1" applyFill="1" applyBorder="1" applyAlignment="1">
      <alignment horizontal="center" vertical="center"/>
    </xf>
    <xf numFmtId="0" fontId="49" fillId="0" borderId="35" xfId="18" applyNumberFormat="1" applyFont="1" applyFill="1" applyBorder="1" applyAlignment="1" applyProtection="1">
      <alignment vertical="center" wrapText="1"/>
      <protection locked="0" hidden="1"/>
    </xf>
    <xf numFmtId="0" fontId="49" fillId="0" borderId="35" xfId="15" applyNumberFormat="1" applyFont="1" applyFill="1" applyBorder="1" applyAlignment="1" applyProtection="1">
      <alignment horizontal="center" vertical="center" wrapText="1"/>
      <protection locked="0" hidden="1"/>
    </xf>
    <xf numFmtId="0" fontId="28" fillId="0" borderId="35" xfId="18" applyNumberFormat="1" applyFont="1" applyFill="1" applyBorder="1" applyAlignment="1" applyProtection="1">
      <alignment horizontal="center" vertical="center"/>
      <protection locked="0" hidden="1"/>
    </xf>
    <xf numFmtId="0" fontId="36"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xf>
    <xf numFmtId="0" fontId="36" fillId="0" borderId="1" xfId="0" applyNumberFormat="1" applyFont="1" applyFill="1" applyBorder="1" applyAlignment="1" applyProtection="1">
      <alignment horizontal="justify" vertical="center" wrapText="1"/>
      <protection locked="0" hidden="1"/>
    </xf>
    <xf numFmtId="0" fontId="36" fillId="0" borderId="1" xfId="17" applyNumberFormat="1" applyFont="1" applyFill="1" applyBorder="1" applyAlignment="1" applyProtection="1">
      <alignment horizontal="center" vertical="center" wrapText="1"/>
      <protection locked="0" hidden="1"/>
    </xf>
    <xf numFmtId="0" fontId="28" fillId="0" borderId="17" xfId="18" applyNumberFormat="1" applyFont="1" applyFill="1" applyBorder="1" applyAlignment="1" applyProtection="1">
      <alignment horizontal="center" vertical="center"/>
      <protection locked="0" hidden="1"/>
    </xf>
    <xf numFmtId="0" fontId="36" fillId="0" borderId="43" xfId="0" applyFont="1" applyFill="1" applyBorder="1" applyAlignment="1">
      <alignment horizontal="center" vertical="center"/>
    </xf>
    <xf numFmtId="49" fontId="36" fillId="0" borderId="35" xfId="0" applyNumberFormat="1" applyFont="1" applyFill="1" applyBorder="1" applyAlignment="1">
      <alignment horizontal="center" vertical="center"/>
    </xf>
    <xf numFmtId="0" fontId="28" fillId="0" borderId="35" xfId="19" applyNumberFormat="1" applyFont="1" applyFill="1" applyBorder="1" applyAlignment="1" applyProtection="1">
      <alignment horizontal="center" vertical="center" wrapText="1"/>
      <protection locked="0" hidden="1"/>
    </xf>
    <xf numFmtId="0" fontId="8" fillId="0" borderId="36" xfId="0" applyFont="1" applyFill="1" applyBorder="1" applyAlignment="1">
      <alignment horizontal="center" vertical="center"/>
    </xf>
    <xf numFmtId="0" fontId="49" fillId="0" borderId="1" xfId="0" applyFont="1" applyFill="1" applyBorder="1" applyAlignment="1">
      <alignment horizontal="left" vertical="center"/>
    </xf>
    <xf numFmtId="0" fontId="49" fillId="0" borderId="1" xfId="0" applyFont="1" applyFill="1" applyBorder="1" applyAlignment="1">
      <alignment horizontal="left" vertical="center" wrapText="1"/>
    </xf>
    <xf numFmtId="0" fontId="49" fillId="0" borderId="1" xfId="0" applyNumberFormat="1" applyFont="1" applyFill="1" applyBorder="1" applyAlignment="1" applyProtection="1">
      <alignment horizontal="justify" vertical="center" wrapText="1"/>
      <protection locked="0" hidden="1"/>
    </xf>
    <xf numFmtId="0" fontId="49" fillId="0" borderId="1" xfId="17" applyNumberFormat="1" applyFont="1" applyFill="1" applyBorder="1" applyAlignment="1" applyProtection="1">
      <alignment horizontal="center" vertical="center" wrapText="1"/>
      <protection locked="0" hidden="1"/>
    </xf>
    <xf numFmtId="0" fontId="29" fillId="0" borderId="18" xfId="14" applyNumberFormat="1" applyFont="1" applyFill="1" applyBorder="1" applyAlignment="1" applyProtection="1">
      <alignment horizontal="center" vertical="center" wrapText="1"/>
      <protection locked="0" hidden="1"/>
    </xf>
    <xf numFmtId="0" fontId="75" fillId="0" borderId="18" xfId="0" applyFont="1" applyFill="1" applyBorder="1" applyAlignment="1">
      <alignment horizontal="center" vertical="center" wrapText="1"/>
    </xf>
    <xf numFmtId="0" fontId="28" fillId="0" borderId="18" xfId="18" applyNumberFormat="1" applyFont="1" applyFill="1" applyBorder="1" applyAlignment="1" applyProtection="1">
      <alignment horizontal="center" vertical="center"/>
      <protection locked="0" hidden="1"/>
    </xf>
    <xf numFmtId="0" fontId="36" fillId="0" borderId="35" xfId="13" applyNumberFormat="1" applyFont="1" applyFill="1" applyBorder="1" applyAlignment="1" applyProtection="1">
      <alignment horizontal="center" vertical="center" wrapText="1"/>
      <protection locked="0" hidden="1"/>
    </xf>
    <xf numFmtId="0" fontId="36" fillId="0" borderId="35" xfId="18" applyNumberFormat="1" applyFont="1" applyFill="1" applyBorder="1" applyAlignment="1" applyProtection="1">
      <alignment horizontal="left" vertical="center" wrapText="1"/>
      <protection locked="0" hidden="1"/>
    </xf>
    <xf numFmtId="0" fontId="28" fillId="0" borderId="35" xfId="14" applyNumberFormat="1" applyFont="1" applyFill="1" applyBorder="1" applyAlignment="1" applyProtection="1">
      <alignment horizontal="center" vertical="center" wrapText="1"/>
      <protection locked="0" hidden="1"/>
    </xf>
    <xf numFmtId="178" fontId="8" fillId="0" borderId="18" xfId="0" applyNumberFormat="1" applyFont="1" applyFill="1" applyBorder="1" applyAlignment="1">
      <alignment horizontal="center" vertical="center"/>
    </xf>
    <xf numFmtId="0" fontId="25" fillId="0" borderId="1" xfId="6" applyFont="1" applyFill="1" applyBorder="1" applyAlignment="1">
      <alignment horizontal="left" vertical="center" wrapText="1"/>
    </xf>
    <xf numFmtId="14" fontId="25" fillId="0" borderId="1" xfId="1" applyNumberFormat="1" applyFont="1" applyFill="1" applyBorder="1" applyAlignment="1">
      <alignment horizontal="left" vertical="center" wrapText="1"/>
    </xf>
    <xf numFmtId="0" fontId="77" fillId="0" borderId="1" xfId="3" applyFont="1" applyFill="1" applyBorder="1" applyAlignment="1">
      <alignment horizontal="center" vertical="center"/>
    </xf>
    <xf numFmtId="0" fontId="77" fillId="0" borderId="1" xfId="28" applyFont="1" applyFill="1" applyBorder="1" applyAlignment="1">
      <alignment horizontal="center" vertical="center"/>
    </xf>
    <xf numFmtId="0" fontId="38" fillId="0" borderId="5" xfId="0" applyFont="1" applyBorder="1" applyAlignment="1">
      <alignment horizontal="left" vertical="center" wrapText="1" indent="4"/>
    </xf>
    <xf numFmtId="0" fontId="38" fillId="0" borderId="6" xfId="0" applyFont="1" applyBorder="1" applyAlignment="1">
      <alignment horizontal="left" vertical="center" wrapText="1" indent="4"/>
    </xf>
    <xf numFmtId="0" fontId="38" fillId="0" borderId="7" xfId="0" applyFont="1" applyBorder="1" applyAlignment="1">
      <alignment horizontal="left" vertical="center" wrapText="1" indent="4"/>
    </xf>
    <xf numFmtId="0" fontId="38" fillId="0" borderId="6" xfId="0" applyFont="1" applyBorder="1" applyAlignment="1">
      <alignment horizontal="left" vertical="center" wrapText="1"/>
    </xf>
    <xf numFmtId="0" fontId="38" fillId="0" borderId="6" xfId="0" applyFont="1" applyBorder="1" applyAlignment="1">
      <alignment horizontal="left" vertical="center"/>
    </xf>
    <xf numFmtId="0" fontId="38" fillId="0" borderId="6" xfId="0" applyFont="1" applyBorder="1" applyAlignment="1">
      <alignment horizontal="left" vertical="center" wrapText="1" indent="2"/>
    </xf>
    <xf numFmtId="0" fontId="38" fillId="0" borderId="6" xfId="0" applyFont="1" applyBorder="1" applyAlignment="1">
      <alignment horizontal="left" vertical="center" indent="2"/>
    </xf>
    <xf numFmtId="0" fontId="22" fillId="0" borderId="8" xfId="0" applyFont="1" applyBorder="1" applyAlignment="1">
      <alignment horizontal="left" vertical="top" wrapText="1"/>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8" fillId="0" borderId="5" xfId="0" applyFont="1" applyBorder="1" applyAlignment="1">
      <alignment horizontal="left" vertical="center" wrapText="1"/>
    </xf>
    <xf numFmtId="0" fontId="38" fillId="0" borderId="5" xfId="0" applyFont="1" applyBorder="1" applyAlignment="1">
      <alignment horizontal="left" vertical="center" wrapText="1" indent="2"/>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13" fillId="0" borderId="1" xfId="1" applyFont="1" applyBorder="1" applyAlignment="1">
      <alignment horizontal="center" vertical="center"/>
    </xf>
    <xf numFmtId="0" fontId="13" fillId="0" borderId="1" xfId="1" applyFont="1" applyBorder="1" applyAlignment="1">
      <alignment horizontal="center" vertical="center" wrapText="1"/>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22" fillId="0" borderId="3" xfId="0" applyFont="1" applyBorder="1" applyAlignment="1">
      <alignment horizontal="left" vertical="center"/>
    </xf>
    <xf numFmtId="0" fontId="62" fillId="0" borderId="5" xfId="0" applyFont="1" applyBorder="1" applyAlignment="1">
      <alignment horizontal="center" vertical="center" wrapText="1"/>
    </xf>
    <xf numFmtId="0" fontId="62" fillId="0" borderId="6" xfId="0" applyFont="1" applyBorder="1" applyAlignment="1">
      <alignment horizontal="center" vertical="center" wrapText="1"/>
    </xf>
    <xf numFmtId="0" fontId="66" fillId="0" borderId="4" xfId="0" applyFont="1" applyBorder="1" applyAlignment="1">
      <alignment horizontal="center" vertical="center" wrapText="1"/>
    </xf>
    <xf numFmtId="0" fontId="66" fillId="0" borderId="4" xfId="0" applyFont="1" applyBorder="1" applyAlignment="1">
      <alignment horizontal="center" vertical="center"/>
    </xf>
    <xf numFmtId="0" fontId="70" fillId="0" borderId="8" xfId="0" applyFont="1" applyBorder="1" applyAlignment="1">
      <alignment horizontal="left" vertical="top" wrapText="1"/>
    </xf>
    <xf numFmtId="0" fontId="70" fillId="0" borderId="10" xfId="0" applyFont="1" applyBorder="1" applyAlignment="1">
      <alignment horizontal="left" vertical="top" wrapText="1"/>
    </xf>
    <xf numFmtId="0" fontId="70" fillId="0" borderId="11" xfId="0" applyFont="1" applyBorder="1" applyAlignment="1">
      <alignment horizontal="left" vertical="top" wrapText="1"/>
    </xf>
    <xf numFmtId="0" fontId="70" fillId="0" borderId="5" xfId="0" applyFont="1" applyBorder="1" applyAlignment="1">
      <alignment horizontal="left" vertical="top" wrapText="1"/>
    </xf>
    <xf numFmtId="0" fontId="70" fillId="0" borderId="6" xfId="0" applyFont="1" applyBorder="1" applyAlignment="1">
      <alignment horizontal="left" vertical="top" wrapText="1"/>
    </xf>
    <xf numFmtId="0" fontId="70" fillId="0" borderId="7" xfId="0" applyFont="1" applyBorder="1" applyAlignment="1">
      <alignment horizontal="left" vertical="top" wrapText="1"/>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178" fontId="34" fillId="0" borderId="12" xfId="0" applyNumberFormat="1" applyFont="1" applyBorder="1" applyAlignment="1">
      <alignment horizontal="center" vertical="center"/>
    </xf>
    <xf numFmtId="178" fontId="34" fillId="0" borderId="17" xfId="0" applyNumberFormat="1" applyFont="1" applyBorder="1" applyAlignment="1">
      <alignment horizontal="center" vertical="center"/>
    </xf>
    <xf numFmtId="0" fontId="21" fillId="0" borderId="1" xfId="0" applyFont="1" applyBorder="1" applyAlignment="1">
      <alignment horizontal="center" vertical="center" wrapText="1"/>
    </xf>
    <xf numFmtId="0" fontId="52" fillId="0" borderId="1" xfId="3" applyFont="1" applyFill="1" applyBorder="1" applyAlignment="1">
      <alignment horizontal="center" vertical="center"/>
    </xf>
    <xf numFmtId="0" fontId="53" fillId="0" borderId="1" xfId="3" applyFont="1" applyFill="1" applyBorder="1" applyAlignment="1">
      <alignment horizontal="center" vertical="center"/>
    </xf>
    <xf numFmtId="0" fontId="53" fillId="0" borderId="1" xfId="3" applyFont="1" applyFill="1" applyBorder="1" applyAlignment="1">
      <alignment horizontal="center" vertical="center" wrapText="1"/>
    </xf>
    <xf numFmtId="0" fontId="48" fillId="0" borderId="2" xfId="3" applyFont="1" applyFill="1" applyBorder="1" applyAlignment="1">
      <alignment horizontal="center" vertical="center"/>
    </xf>
    <xf numFmtId="0" fontId="48" fillId="0" borderId="9" xfId="3" applyFont="1" applyFill="1" applyBorder="1" applyAlignment="1">
      <alignment horizontal="center" vertical="center"/>
    </xf>
    <xf numFmtId="0" fontId="48" fillId="0" borderId="3" xfId="3" applyFont="1" applyFill="1" applyBorder="1" applyAlignment="1">
      <alignment horizontal="center" vertical="center"/>
    </xf>
    <xf numFmtId="0" fontId="31" fillId="0" borderId="14" xfId="0" applyFont="1" applyFill="1" applyBorder="1" applyAlignment="1">
      <alignment horizontal="center" vertical="center"/>
    </xf>
    <xf numFmtId="0" fontId="31" fillId="0" borderId="15" xfId="0" applyFont="1" applyFill="1" applyBorder="1" applyAlignment="1">
      <alignment horizontal="center" vertical="center"/>
    </xf>
    <xf numFmtId="0" fontId="36" fillId="0" borderId="1" xfId="0" applyNumberFormat="1" applyFont="1" applyFill="1" applyBorder="1" applyAlignment="1" applyProtection="1">
      <alignment horizontal="left" vertical="center" wrapText="1"/>
      <protection locked="0" hidden="1"/>
    </xf>
    <xf numFmtId="0" fontId="36" fillId="0" borderId="21" xfId="0" applyNumberFormat="1" applyFont="1" applyFill="1" applyBorder="1" applyAlignment="1" applyProtection="1">
      <alignment horizontal="left" vertical="center" wrapText="1"/>
      <protection locked="0" hidden="1"/>
    </xf>
    <xf numFmtId="0" fontId="36" fillId="0" borderId="19" xfId="15" applyNumberFormat="1" applyFont="1" applyFill="1" applyBorder="1" applyAlignment="1" applyProtection="1">
      <alignment horizontal="center" vertical="center" wrapText="1"/>
      <protection locked="0" hidden="1"/>
    </xf>
    <xf numFmtId="0" fontId="36" fillId="0" borderId="1" xfId="15" applyNumberFormat="1" applyFont="1" applyFill="1" applyBorder="1" applyAlignment="1" applyProtection="1">
      <alignment horizontal="center" vertical="center" wrapText="1"/>
      <protection locked="0" hidden="1"/>
    </xf>
    <xf numFmtId="0" fontId="28" fillId="0" borderId="12" xfId="0" applyFont="1" applyFill="1" applyBorder="1" applyAlignment="1">
      <alignment horizontal="left" vertical="center" wrapText="1"/>
    </xf>
    <xf numFmtId="0" fontId="28" fillId="0" borderId="17" xfId="0" applyFont="1" applyFill="1" applyBorder="1" applyAlignment="1">
      <alignment horizontal="left" vertical="center" wrapText="1"/>
    </xf>
    <xf numFmtId="0" fontId="36" fillId="0" borderId="12"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19" xfId="13" applyNumberFormat="1" applyFont="1" applyFill="1" applyBorder="1" applyAlignment="1" applyProtection="1">
      <alignment horizontal="center" vertical="center" wrapText="1"/>
      <protection locked="0" hidden="1"/>
    </xf>
    <xf numFmtId="0" fontId="36" fillId="0" borderId="1" xfId="18" applyNumberFormat="1" applyFont="1" applyFill="1" applyBorder="1" applyAlignment="1" applyProtection="1">
      <alignment horizontal="left" vertical="center" wrapText="1"/>
      <protection locked="0" hidden="1"/>
    </xf>
    <xf numFmtId="0" fontId="36" fillId="0" borderId="12" xfId="15" applyNumberFormat="1" applyFont="1" applyFill="1" applyBorder="1" applyAlignment="1" applyProtection="1">
      <alignment horizontal="center" vertical="center" wrapText="1"/>
      <protection locked="0" hidden="1"/>
    </xf>
    <xf numFmtId="0" fontId="36" fillId="0" borderId="37" xfId="15" applyNumberFormat="1" applyFont="1" applyFill="1" applyBorder="1" applyAlignment="1" applyProtection="1">
      <alignment horizontal="center" vertical="center" wrapText="1"/>
      <protection locked="0" hidden="1"/>
    </xf>
    <xf numFmtId="0" fontId="36" fillId="0" borderId="17" xfId="15" applyNumberFormat="1" applyFont="1" applyFill="1" applyBorder="1" applyAlignment="1" applyProtection="1">
      <alignment horizontal="center" vertical="center" wrapText="1"/>
      <protection locked="0" hidden="1"/>
    </xf>
    <xf numFmtId="0" fontId="32" fillId="0" borderId="0" xfId="0" applyFont="1" applyFill="1" applyBorder="1" applyAlignment="1">
      <alignment horizontal="center" vertical="center"/>
    </xf>
    <xf numFmtId="0" fontId="36" fillId="0" borderId="35" xfId="15" applyNumberFormat="1" applyFont="1" applyFill="1" applyBorder="1" applyAlignment="1" applyProtection="1">
      <alignment horizontal="center" vertical="center" wrapText="1"/>
      <protection locked="0" hidden="1"/>
    </xf>
    <xf numFmtId="0" fontId="31" fillId="0" borderId="29" xfId="0" applyFont="1" applyFill="1" applyBorder="1" applyAlignment="1">
      <alignment horizontal="center" vertical="center"/>
    </xf>
    <xf numFmtId="0" fontId="31" fillId="0" borderId="28" xfId="0" applyFont="1" applyFill="1" applyBorder="1" applyAlignment="1">
      <alignment horizontal="center" vertical="center"/>
    </xf>
    <xf numFmtId="0" fontId="36" fillId="0" borderId="1" xfId="15" applyNumberFormat="1" applyFont="1" applyFill="1" applyBorder="1" applyAlignment="1" applyProtection="1">
      <alignment horizontal="left" vertical="center"/>
    </xf>
    <xf numFmtId="0" fontId="36" fillId="0" borderId="1" xfId="0" applyNumberFormat="1" applyFont="1" applyFill="1" applyBorder="1" applyAlignment="1" applyProtection="1">
      <alignment horizontal="left" vertical="center" wrapText="1"/>
    </xf>
    <xf numFmtId="0" fontId="36" fillId="0" borderId="1" xfId="0" applyNumberFormat="1" applyFont="1" applyFill="1" applyBorder="1" applyAlignment="1" applyProtection="1">
      <alignment horizontal="left" vertical="center"/>
    </xf>
    <xf numFmtId="0" fontId="49" fillId="0" borderId="21" xfId="0" applyNumberFormat="1" applyFont="1" applyFill="1" applyBorder="1" applyAlignment="1" applyProtection="1">
      <alignment horizontal="left" vertical="center" wrapText="1"/>
      <protection locked="0" hidden="1"/>
    </xf>
    <xf numFmtId="0" fontId="36" fillId="0" borderId="1" xfId="18" applyNumberFormat="1" applyFont="1" applyFill="1" applyBorder="1" applyAlignment="1" applyProtection="1">
      <alignment horizontal="left" vertical="center" wrapText="1"/>
    </xf>
    <xf numFmtId="0" fontId="74" fillId="0" borderId="12" xfId="13" applyNumberFormat="1" applyFont="1" applyFill="1" applyBorder="1" applyAlignment="1" applyProtection="1">
      <alignment horizontal="center" vertical="center" wrapText="1"/>
    </xf>
    <xf numFmtId="0" fontId="74" fillId="0" borderId="17" xfId="13" applyNumberFormat="1" applyFont="1" applyFill="1" applyBorder="1" applyAlignment="1" applyProtection="1">
      <alignment horizontal="center" vertical="center" wrapText="1"/>
    </xf>
    <xf numFmtId="0" fontId="36" fillId="0" borderId="12" xfId="0" applyNumberFormat="1" applyFont="1" applyFill="1" applyBorder="1" applyAlignment="1" applyProtection="1">
      <alignment horizontal="center" vertical="center"/>
    </xf>
    <xf numFmtId="0" fontId="36" fillId="0" borderId="17" xfId="0" applyNumberFormat="1" applyFont="1" applyFill="1" applyBorder="1" applyAlignment="1" applyProtection="1">
      <alignment horizontal="center" vertical="center"/>
    </xf>
    <xf numFmtId="0" fontId="36" fillId="0" borderId="12" xfId="18" applyNumberFormat="1" applyFont="1" applyFill="1" applyBorder="1" applyAlignment="1" applyProtection="1">
      <alignment horizontal="center" vertical="center"/>
    </xf>
    <xf numFmtId="0" fontId="36" fillId="0" borderId="17" xfId="18" applyNumberFormat="1" applyFont="1" applyFill="1" applyBorder="1" applyAlignment="1" applyProtection="1">
      <alignment horizontal="center" vertical="center"/>
    </xf>
    <xf numFmtId="0" fontId="36" fillId="0" borderId="1" xfId="18" applyNumberFormat="1" applyFont="1" applyFill="1" applyBorder="1" applyAlignment="1" applyProtection="1">
      <alignment horizontal="left" vertical="center"/>
      <protection locked="0" hidden="1"/>
    </xf>
    <xf numFmtId="0" fontId="36" fillId="0" borderId="34" xfId="13" applyNumberFormat="1" applyFont="1" applyFill="1" applyBorder="1" applyAlignment="1" applyProtection="1">
      <alignment horizontal="center" vertical="center" wrapText="1"/>
      <protection locked="0" hidden="1"/>
    </xf>
    <xf numFmtId="0" fontId="36" fillId="0" borderId="35" xfId="0" applyNumberFormat="1" applyFont="1" applyFill="1" applyBorder="1" applyAlignment="1" applyProtection="1">
      <alignment horizontal="left" vertical="center" wrapText="1"/>
    </xf>
    <xf numFmtId="0" fontId="28" fillId="0" borderId="31" xfId="0" applyNumberFormat="1" applyFont="1" applyFill="1" applyBorder="1" applyAlignment="1" applyProtection="1">
      <alignment horizontal="center" vertical="center"/>
    </xf>
    <xf numFmtId="0" fontId="28" fillId="0" borderId="17" xfId="0" applyNumberFormat="1" applyFont="1" applyFill="1" applyBorder="1" applyAlignment="1" applyProtection="1">
      <alignment horizontal="center" vertical="center"/>
    </xf>
    <xf numFmtId="0" fontId="28" fillId="0" borderId="34" xfId="13" applyNumberFormat="1" applyFont="1" applyFill="1" applyBorder="1" applyAlignment="1" applyProtection="1">
      <alignment horizontal="center" vertical="center" wrapText="1"/>
      <protection locked="0" hidden="1"/>
    </xf>
    <xf numFmtId="0" fontId="28" fillId="0" borderId="35" xfId="15" applyNumberFormat="1" applyFont="1" applyFill="1" applyBorder="1" applyAlignment="1" applyProtection="1">
      <alignment horizontal="center" vertical="center" wrapText="1"/>
      <protection locked="0" hidden="1"/>
    </xf>
    <xf numFmtId="0" fontId="36" fillId="0" borderId="40" xfId="17" applyNumberFormat="1" applyFont="1" applyFill="1" applyBorder="1" applyAlignment="1" applyProtection="1">
      <alignment horizontal="center" vertical="center" wrapText="1"/>
      <protection locked="0" hidden="1"/>
    </xf>
    <xf numFmtId="0" fontId="36" fillId="0" borderId="41" xfId="17" applyNumberFormat="1" applyFont="1" applyFill="1" applyBorder="1" applyAlignment="1" applyProtection="1">
      <alignment horizontal="center" vertical="center" wrapText="1"/>
      <protection locked="0" hidden="1"/>
    </xf>
    <xf numFmtId="0" fontId="36" fillId="0" borderId="1" xfId="18" applyNumberFormat="1" applyFont="1" applyFill="1" applyBorder="1" applyAlignment="1" applyProtection="1">
      <alignment horizontal="center" vertical="center"/>
    </xf>
    <xf numFmtId="0" fontId="36" fillId="0" borderId="31" xfId="0" applyNumberFormat="1" applyFont="1" applyFill="1" applyBorder="1" applyAlignment="1" applyProtection="1">
      <alignment horizontal="center" vertical="center"/>
    </xf>
    <xf numFmtId="0" fontId="36" fillId="0" borderId="34" xfId="13" applyNumberFormat="1" applyFont="1" applyFill="1" applyBorder="1" applyAlignment="1" applyProtection="1">
      <alignment horizontal="center" vertical="center" wrapText="1"/>
    </xf>
    <xf numFmtId="0" fontId="36" fillId="0" borderId="19" xfId="13" applyNumberFormat="1" applyFont="1" applyFill="1" applyBorder="1" applyAlignment="1" applyProtection="1">
      <alignment horizontal="center" vertical="center" wrapText="1"/>
    </xf>
    <xf numFmtId="0" fontId="36" fillId="0" borderId="31" xfId="15" applyNumberFormat="1" applyFont="1" applyFill="1" applyBorder="1" applyAlignment="1" applyProtection="1">
      <alignment horizontal="center" vertical="center" wrapText="1"/>
    </xf>
    <xf numFmtId="0" fontId="36" fillId="0" borderId="37" xfId="15" applyNumberFormat="1" applyFont="1" applyFill="1" applyBorder="1" applyAlignment="1" applyProtection="1">
      <alignment horizontal="center" vertical="center" wrapText="1"/>
    </xf>
    <xf numFmtId="0" fontId="36" fillId="0" borderId="35" xfId="15" applyNumberFormat="1" applyFont="1" applyFill="1" applyBorder="1" applyAlignment="1" applyProtection="1">
      <alignment horizontal="center" vertical="center" wrapText="1"/>
    </xf>
    <xf numFmtId="0" fontId="36" fillId="0" borderId="1" xfId="15" applyNumberFormat="1" applyFont="1" applyFill="1" applyBorder="1" applyAlignment="1" applyProtection="1">
      <alignment horizontal="center" vertical="center" wrapText="1"/>
    </xf>
    <xf numFmtId="0" fontId="28" fillId="0" borderId="1" xfId="15" applyNumberFormat="1" applyFont="1" applyFill="1" applyBorder="1" applyAlignment="1" applyProtection="1">
      <alignment horizontal="center" vertical="center" wrapText="1"/>
      <protection locked="0" hidden="1"/>
    </xf>
    <xf numFmtId="0" fontId="36" fillId="0" borderId="17" xfId="15" applyNumberFormat="1" applyFont="1" applyFill="1" applyBorder="1" applyAlignment="1" applyProtection="1">
      <alignment horizontal="center" vertical="center" wrapText="1"/>
    </xf>
    <xf numFmtId="0" fontId="49" fillId="0" borderId="12" xfId="13" applyNumberFormat="1" applyFont="1" applyFill="1" applyBorder="1" applyAlignment="1" applyProtection="1">
      <alignment horizontal="center" vertical="center" wrapText="1"/>
    </xf>
    <xf numFmtId="0" fontId="49" fillId="0" borderId="17" xfId="13" applyNumberFormat="1" applyFont="1" applyFill="1" applyBorder="1" applyAlignment="1" applyProtection="1">
      <alignment horizontal="center" vertical="center" wrapText="1"/>
    </xf>
    <xf numFmtId="0" fontId="30" fillId="0" borderId="29" xfId="0" applyFont="1" applyBorder="1" applyAlignment="1">
      <alignment horizontal="center" vertical="center"/>
    </xf>
    <xf numFmtId="0" fontId="30" fillId="0" borderId="28" xfId="0" applyFont="1" applyBorder="1" applyAlignment="1">
      <alignment horizontal="center" vertical="center"/>
    </xf>
    <xf numFmtId="0" fontId="34" fillId="0" borderId="21" xfId="0" applyNumberFormat="1" applyFont="1" applyFill="1" applyBorder="1" applyAlignment="1" applyProtection="1">
      <alignment horizontal="left" vertical="center" wrapText="1"/>
      <protection locked="0" hidden="1"/>
    </xf>
    <xf numFmtId="0" fontId="27" fillId="0" borderId="13" xfId="0" applyFont="1" applyBorder="1" applyAlignment="1">
      <alignment horizontal="center" vertical="center"/>
    </xf>
    <xf numFmtId="0" fontId="34" fillId="0" borderId="35" xfId="0" applyNumberFormat="1" applyFont="1" applyFill="1" applyBorder="1" applyAlignment="1" applyProtection="1">
      <alignment horizontal="left" vertical="center" wrapText="1"/>
      <protection locked="0" hidden="1"/>
    </xf>
    <xf numFmtId="0" fontId="34" fillId="0" borderId="1" xfId="0" applyNumberFormat="1" applyFont="1" applyFill="1" applyBorder="1" applyAlignment="1" applyProtection="1">
      <alignment horizontal="left" vertical="center" wrapText="1"/>
      <protection locked="0" hidden="1"/>
    </xf>
    <xf numFmtId="0" fontId="28" fillId="0" borderId="32" xfId="15" applyNumberFormat="1" applyFont="1" applyFill="1" applyBorder="1" applyAlignment="1" applyProtection="1">
      <alignment horizontal="center" vertical="center" wrapText="1"/>
      <protection locked="0" hidden="1"/>
    </xf>
    <xf numFmtId="0" fontId="28" fillId="0" borderId="42" xfId="15" applyNumberFormat="1" applyFont="1" applyFill="1" applyBorder="1" applyAlignment="1" applyProtection="1">
      <alignment horizontal="center" vertical="center" wrapText="1"/>
      <protection locked="0" hidden="1"/>
    </xf>
    <xf numFmtId="0" fontId="28" fillId="0" borderId="41" xfId="15" applyNumberFormat="1" applyFont="1" applyFill="1" applyBorder="1" applyAlignment="1" applyProtection="1">
      <alignment horizontal="center" vertical="center" wrapText="1"/>
      <protection locked="0" hidden="1"/>
    </xf>
    <xf numFmtId="0" fontId="28" fillId="0" borderId="31" xfId="15" applyNumberFormat="1" applyFont="1" applyFill="1" applyBorder="1" applyAlignment="1" applyProtection="1">
      <alignment horizontal="center" vertical="center" wrapText="1"/>
      <protection locked="0" hidden="1"/>
    </xf>
    <xf numFmtId="0" fontId="28" fillId="0" borderId="37" xfId="15" applyNumberFormat="1" applyFont="1" applyFill="1" applyBorder="1" applyAlignment="1" applyProtection="1">
      <alignment horizontal="center" vertical="center" wrapText="1"/>
      <protection locked="0" hidden="1"/>
    </xf>
    <xf numFmtId="0" fontId="28" fillId="0" borderId="17" xfId="15" applyNumberFormat="1" applyFont="1" applyFill="1" applyBorder="1" applyAlignment="1" applyProtection="1">
      <alignment horizontal="center" vertical="center" wrapText="1"/>
      <protection locked="0" hidden="1"/>
    </xf>
    <xf numFmtId="0" fontId="49" fillId="0" borderId="1" xfId="0" applyNumberFormat="1" applyFont="1" applyFill="1" applyBorder="1" applyAlignment="1" applyProtection="1">
      <alignment horizontal="left" vertical="center" wrapText="1"/>
      <protection locked="0" hidden="1"/>
    </xf>
    <xf numFmtId="0" fontId="25" fillId="0" borderId="40" xfId="15" applyNumberFormat="1" applyFont="1" applyFill="1" applyBorder="1" applyAlignment="1" applyProtection="1">
      <alignment horizontal="center" vertical="center" wrapText="1"/>
      <protection locked="0" hidden="1"/>
    </xf>
    <xf numFmtId="0" fontId="25" fillId="0" borderId="42" xfId="15" applyNumberFormat="1" applyFont="1" applyFill="1" applyBorder="1" applyAlignment="1" applyProtection="1">
      <alignment horizontal="center" vertical="center" wrapText="1"/>
      <protection locked="0" hidden="1"/>
    </xf>
    <xf numFmtId="0" fontId="25" fillId="0" borderId="41" xfId="15" applyNumberFormat="1" applyFont="1" applyFill="1" applyBorder="1" applyAlignment="1" applyProtection="1">
      <alignment horizontal="center" vertical="center" wrapText="1"/>
      <protection locked="0" hidden="1"/>
    </xf>
    <xf numFmtId="0" fontId="25" fillId="0" borderId="12" xfId="15" applyNumberFormat="1" applyFont="1" applyFill="1" applyBorder="1" applyAlignment="1" applyProtection="1">
      <alignment horizontal="center" vertical="center" wrapText="1"/>
      <protection locked="0" hidden="1"/>
    </xf>
    <xf numFmtId="0" fontId="25" fillId="0" borderId="37" xfId="15" applyNumberFormat="1" applyFont="1" applyFill="1" applyBorder="1" applyAlignment="1" applyProtection="1">
      <alignment horizontal="center" vertical="center" wrapText="1"/>
      <protection locked="0" hidden="1"/>
    </xf>
    <xf numFmtId="0" fontId="25" fillId="0" borderId="17" xfId="15" applyNumberFormat="1" applyFont="1" applyFill="1" applyBorder="1" applyAlignment="1" applyProtection="1">
      <alignment horizontal="center" vertical="center" wrapText="1"/>
      <protection locked="0" hidden="1"/>
    </xf>
    <xf numFmtId="0" fontId="36" fillId="0" borderId="23" xfId="0" applyNumberFormat="1" applyFont="1" applyFill="1" applyBorder="1" applyAlignment="1" applyProtection="1">
      <alignment horizontal="left" vertical="center" wrapText="1"/>
      <protection locked="0" hidden="1"/>
    </xf>
    <xf numFmtId="0" fontId="36" fillId="0" borderId="24" xfId="0" applyNumberFormat="1" applyFont="1" applyFill="1" applyBorder="1" applyAlignment="1" applyProtection="1">
      <alignment horizontal="left" vertical="center" wrapText="1"/>
      <protection locked="0" hidden="1"/>
    </xf>
    <xf numFmtId="0" fontId="36" fillId="0" borderId="39" xfId="0" applyNumberFormat="1" applyFont="1" applyFill="1" applyBorder="1" applyAlignment="1" applyProtection="1">
      <alignment horizontal="left" vertical="center" wrapText="1"/>
      <protection locked="0" hidden="1"/>
    </xf>
    <xf numFmtId="0" fontId="32" fillId="0" borderId="13" xfId="0" applyFont="1" applyFill="1" applyBorder="1" applyAlignment="1">
      <alignment horizontal="center" vertical="center"/>
    </xf>
    <xf numFmtId="0" fontId="36" fillId="0" borderId="2" xfId="0" applyNumberFormat="1" applyFont="1" applyFill="1" applyBorder="1" applyAlignment="1" applyProtection="1">
      <alignment horizontal="left" vertical="center" wrapText="1"/>
      <protection locked="0" hidden="1"/>
    </xf>
    <xf numFmtId="0" fontId="36" fillId="0" borderId="9" xfId="0" applyNumberFormat="1" applyFont="1" applyFill="1" applyBorder="1" applyAlignment="1" applyProtection="1">
      <alignment horizontal="left" vertical="center" wrapText="1"/>
      <protection locked="0" hidden="1"/>
    </xf>
    <xf numFmtId="0" fontId="36" fillId="0" borderId="3" xfId="0" applyNumberFormat="1" applyFont="1" applyFill="1" applyBorder="1" applyAlignment="1" applyProtection="1">
      <alignment horizontal="left" vertical="center" wrapText="1"/>
      <protection locked="0" hidden="1"/>
    </xf>
    <xf numFmtId="0" fontId="28" fillId="0" borderId="1" xfId="0" applyFont="1" applyFill="1" applyBorder="1" applyAlignment="1">
      <alignment horizontal="left" vertical="center"/>
    </xf>
  </cellXfs>
  <cellStyles count="29">
    <cellStyle name="?痃%S&amp;F?_x0008_?o_x0006__x0007__x0001__x0001_" xfId="14"/>
    <cellStyle name="?痃%S&amp;F?_x0008_?o_x0006__x0007__x0001__x0001_ 10" xfId="19"/>
    <cellStyle name="?痃%S&amp;F?_x0008_?o_x0006__x0007__x0001__x0001_ 2 4" xfId="16"/>
    <cellStyle name="?痃%S&amp;F?_x0008_?o_x0006__x0007__x0001__x0001_ 3" xfId="20"/>
    <cellStyle name="?痃%S&amp;F?_x0008_?o_x0006__x0007__x0001__x0001_ 3 2" xfId="17"/>
    <cellStyle name="Normal 2" xfId="2"/>
    <cellStyle name="Normal 2 2" xfId="4"/>
    <cellStyle name="常规" xfId="0" builtinId="0"/>
    <cellStyle name="常规 2" xfId="1"/>
    <cellStyle name="常规 2 2" xfId="3"/>
    <cellStyle name="常规 2 2 10 2" xfId="26"/>
    <cellStyle name="常规 2 2 2" xfId="5"/>
    <cellStyle name="常规 2 2 2 2 2 2" xfId="11"/>
    <cellStyle name="常规 2 2 2 2 2 2 2" xfId="12"/>
    <cellStyle name="常规 2 2 2 2 2 2 2 2 2" xfId="27"/>
    <cellStyle name="常规 2 2 2 4" xfId="7"/>
    <cellStyle name="常规 2 2 2 4 3" xfId="21"/>
    <cellStyle name="常规 2 2 2 4 5" xfId="24"/>
    <cellStyle name="常规 2 2 3" xfId="28"/>
    <cellStyle name="常规 2 2 9" xfId="23"/>
    <cellStyle name="常规 2 3" xfId="6"/>
    <cellStyle name="常规 2 3 11" xfId="25"/>
    <cellStyle name="常规 2 3 4" xfId="8"/>
    <cellStyle name="常规 2 3 7" xfId="9"/>
    <cellStyle name="常规 2 3 9" xfId="22"/>
    <cellStyle name="常规_公司各单位经济责任制考核表20081117" xfId="13"/>
    <cellStyle name="常规_公司各单位经济责任制考核表20081117 2" xfId="15"/>
    <cellStyle name="常规_公司各单位经济责任制考核表20081117 3" xfId="18"/>
    <cellStyle name="常规_生产处绩效指标考核及自考表" xfId="10"/>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219074</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219074</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HSE&#37096;/Publicity%20for%20Performance%20Appraisal%20May,%202020%202020&#24180;5&#26376;&#32489;&#25928;&#32771;&#26680;&#24773;&#20917;&#20844;&#31034;&#34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专业考核"/>
      <sheetName val="一部指标"/>
      <sheetName val="二部指标"/>
      <sheetName val="三部指标"/>
      <sheetName val="四部指标"/>
      <sheetName val="热电指标"/>
      <sheetName val="港储指标"/>
      <sheetName val="公用指标"/>
      <sheetName val="质检指标"/>
      <sheetName val="电气指标"/>
      <sheetName val="仪控指标"/>
      <sheetName val="检修指标"/>
    </sheetNames>
    <sheetDataSet>
      <sheetData sheetId="0" refreshError="1">
        <row r="72">
          <cell r="E72" t="str">
            <v>重污油线疏通作业造成4001-T006原油罐南面、4002-T002凝析油罐西南角、4002-T004凝析油罐南面管廊下地面被油污染长时间未处理。</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85" t="s">
        <v>223</v>
      </c>
      <c r="B3" s="286"/>
      <c r="C3" s="286"/>
      <c r="D3" s="286"/>
      <c r="E3" s="286"/>
      <c r="F3" s="286"/>
      <c r="G3" s="286"/>
      <c r="H3" s="286"/>
      <c r="I3" s="286"/>
      <c r="J3" s="286"/>
      <c r="K3" s="286"/>
      <c r="L3" s="286"/>
      <c r="M3" s="286"/>
      <c r="N3" s="38"/>
      <c r="O3" s="38"/>
      <c r="P3" s="39"/>
      <c r="Q3" s="39"/>
      <c r="R3" s="40"/>
      <c r="S3" s="39"/>
      <c r="T3" s="39"/>
      <c r="U3" s="39"/>
      <c r="V3" s="39"/>
      <c r="W3" s="39"/>
      <c r="X3" s="39"/>
      <c r="Y3" s="39"/>
    </row>
    <row r="4" spans="1:25" ht="74.25" customHeight="1">
      <c r="A4" s="287"/>
      <c r="B4" s="288"/>
      <c r="C4" s="288"/>
      <c r="D4" s="288"/>
      <c r="E4" s="288"/>
      <c r="F4" s="288"/>
      <c r="G4" s="288"/>
      <c r="H4" s="288"/>
      <c r="I4" s="288"/>
      <c r="J4" s="288"/>
      <c r="K4" s="288"/>
      <c r="L4" s="288"/>
      <c r="M4" s="288"/>
      <c r="N4" s="41"/>
    </row>
    <row r="5" spans="1:25" s="4" customFormat="1" ht="22.5" customHeight="1">
      <c r="A5" s="42"/>
      <c r="B5" s="282"/>
      <c r="C5" s="283"/>
      <c r="D5" s="283"/>
      <c r="E5" s="283"/>
      <c r="F5" s="283"/>
      <c r="G5" s="283"/>
      <c r="H5" s="283"/>
      <c r="I5" s="283"/>
      <c r="J5" s="283"/>
      <c r="K5" s="283"/>
      <c r="L5" s="283"/>
      <c r="M5" s="284"/>
      <c r="N5" s="43"/>
      <c r="O5" s="43"/>
      <c r="P5" s="43"/>
      <c r="Q5" s="43"/>
      <c r="R5" s="6"/>
      <c r="S5" s="43"/>
      <c r="T5" s="44"/>
      <c r="U5" s="44"/>
      <c r="V5" s="44"/>
      <c r="W5" s="44"/>
      <c r="X5" s="44"/>
      <c r="Y5" s="44"/>
    </row>
    <row r="6" spans="1:25" ht="56.25" customHeight="1">
      <c r="A6" s="289"/>
      <c r="B6" s="290"/>
      <c r="C6" s="290"/>
      <c r="D6" s="290"/>
      <c r="E6" s="290"/>
      <c r="F6" s="290"/>
      <c r="G6" s="290"/>
      <c r="H6" s="290"/>
      <c r="I6" s="290"/>
      <c r="J6" s="290"/>
      <c r="K6" s="290"/>
      <c r="L6" s="290"/>
      <c r="M6" s="291"/>
    </row>
    <row r="7" spans="1:25" ht="63" customHeight="1">
      <c r="A7" s="275"/>
      <c r="B7" s="276"/>
      <c r="C7" s="276"/>
      <c r="D7" s="277"/>
      <c r="E7" s="45"/>
      <c r="F7" s="292"/>
      <c r="G7" s="279"/>
      <c r="H7" s="279"/>
      <c r="I7" s="45"/>
      <c r="J7" s="293"/>
      <c r="K7" s="281"/>
      <c r="L7" s="281"/>
      <c r="M7" s="39"/>
    </row>
    <row r="8" spans="1:25" s="49" customFormat="1" ht="49.5" customHeight="1">
      <c r="A8" s="275"/>
      <c r="B8" s="276"/>
      <c r="C8" s="276"/>
      <c r="D8" s="277"/>
      <c r="E8" s="46"/>
      <c r="F8" s="278"/>
      <c r="G8" s="279"/>
      <c r="H8" s="279"/>
      <c r="I8" s="46"/>
      <c r="J8" s="280"/>
      <c r="K8" s="281"/>
      <c r="L8" s="281"/>
      <c r="M8" s="47"/>
      <c r="N8" s="47"/>
      <c r="O8" s="47"/>
      <c r="P8" s="47"/>
      <c r="Q8" s="47"/>
      <c r="R8" s="48"/>
      <c r="S8" s="47"/>
      <c r="T8" s="47"/>
      <c r="U8" s="47"/>
      <c r="V8" s="47"/>
      <c r="W8" s="47"/>
      <c r="X8" s="47"/>
      <c r="Y8" s="47"/>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8"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topLeftCell="A19" workbookViewId="0">
      <selection activeCell="C22" sqref="C22"/>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298"/>
      <c r="B1" s="298" t="s">
        <v>0</v>
      </c>
      <c r="C1" s="298"/>
      <c r="D1" s="298"/>
      <c r="E1" s="298"/>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298"/>
      <c r="B2" s="299" t="s">
        <v>224</v>
      </c>
      <c r="C2" s="299"/>
      <c r="D2" s="299"/>
      <c r="E2" s="299"/>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9" t="s">
        <v>3</v>
      </c>
      <c r="B3" s="9" t="s">
        <v>4</v>
      </c>
      <c r="C3" s="9" t="s">
        <v>24</v>
      </c>
      <c r="D3" s="9" t="s">
        <v>5</v>
      </c>
      <c r="E3" s="9" t="s">
        <v>25</v>
      </c>
    </row>
    <row r="4" spans="1:16381" ht="36.950000000000003" customHeight="1">
      <c r="A4" s="10">
        <v>1</v>
      </c>
      <c r="B4" s="8" t="s">
        <v>1</v>
      </c>
      <c r="C4" s="13">
        <f>SUMIFS(Details专业考核!F:F,Details专业考核!C:C,B4,Details专业考核!F:F,"&gt;0")</f>
        <v>0</v>
      </c>
      <c r="D4" s="14">
        <f>SUMIFS(Details专业考核!F:F,Details专业考核!C:C,B4,Details专业考核!F:F,"&lt;0")</f>
        <v>-50</v>
      </c>
      <c r="E4" s="15">
        <f>SUMIF(Details专业考核!C:C,B4,Details专业考核!F:F)</f>
        <v>-50</v>
      </c>
    </row>
    <row r="5" spans="1:16381"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1"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1"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1" ht="36.950000000000003" customHeight="1">
      <c r="A8" s="10">
        <v>5</v>
      </c>
      <c r="B8" s="8" t="s">
        <v>9</v>
      </c>
      <c r="C8" s="13">
        <f>SUMIFS(Details专业考核!F:F,Details专业考核!C:C,B8,Details专业考核!F:F,"&gt;0")</f>
        <v>0</v>
      </c>
      <c r="D8" s="14">
        <f>SUMIFS(Details专业考核!F:F,Details专业考核!C:C,B8,Details专业考核!F:F,"&lt;0")</f>
        <v>-50</v>
      </c>
      <c r="E8" s="15">
        <f>SUMIF(Details专业考核!C:C,B8,Details专业考核!F:F)</f>
        <v>-50</v>
      </c>
    </row>
    <row r="9" spans="1:16381" ht="36.950000000000003" customHeight="1">
      <c r="A9" s="10">
        <v>6</v>
      </c>
      <c r="B9" s="8" t="s">
        <v>10</v>
      </c>
      <c r="C9" s="13">
        <f>SUMIFS(Details专业考核!F:F,Details专业考核!C:C,B9,Details专业考核!F:F,"&gt;0")</f>
        <v>0</v>
      </c>
      <c r="D9" s="14">
        <f>SUMIFS(Details专业考核!F:F,Details专业考核!C:C,B9,Details专业考核!F:F,"&lt;0")</f>
        <v>-20</v>
      </c>
      <c r="E9" s="15">
        <f>SUMIF(Details专业考核!C:C,B9,Details专业考核!F:F)</f>
        <v>-20</v>
      </c>
    </row>
    <row r="10" spans="1:16381" ht="36.950000000000003" customHeight="1">
      <c r="A10" s="10">
        <v>7</v>
      </c>
      <c r="B10" s="8" t="s">
        <v>11</v>
      </c>
      <c r="C10" s="13">
        <f>SUMIFS(Details专业考核!F:F,Details专业考核!C:C,B10,Details专业考核!F:F,"&gt;0")</f>
        <v>0</v>
      </c>
      <c r="D10" s="14">
        <f>SUMIFS(Details专业考核!F:F,Details专业考核!C:C,B10,Details专业考核!F:F,"&lt;0")</f>
        <v>-20</v>
      </c>
      <c r="E10" s="15">
        <f>SUMIF(Details专业考核!C:C,B10,Details专业考核!F:F)</f>
        <v>-20</v>
      </c>
    </row>
    <row r="11" spans="1:16381" ht="36.950000000000003" customHeight="1">
      <c r="A11" s="10">
        <v>8</v>
      </c>
      <c r="B11" s="8" t="s">
        <v>12</v>
      </c>
      <c r="C11" s="13">
        <f>SUMIFS(Details专业考核!F:F,Details专业考核!C:C,B11,Details专业考核!F:F,"&gt;0")</f>
        <v>0</v>
      </c>
      <c r="D11" s="14">
        <f>SUMIFS(Details专业考核!F:F,Details专业考核!C:C,B11,Details专业考核!F:F,"&lt;0")</f>
        <v>0</v>
      </c>
      <c r="E11" s="15">
        <f>SUMIF(Details专业考核!C:C,B11,Details专业考核!F:F)</f>
        <v>0</v>
      </c>
    </row>
    <row r="12" spans="1:16381"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1" ht="36.950000000000003" customHeight="1">
      <c r="A13" s="10">
        <v>10</v>
      </c>
      <c r="B13" s="8" t="s">
        <v>14</v>
      </c>
      <c r="C13" s="13">
        <f>SUMIFS(Details专业考核!F:F,Details专业考核!C:C,B13,Details专业考核!F:F,"&gt;0")</f>
        <v>30</v>
      </c>
      <c r="D13" s="14">
        <f>SUMIFS(Details专业考核!F:F,Details专业考核!C:C,B13,Details专业考核!F:F,"&lt;0")</f>
        <v>-60</v>
      </c>
      <c r="E13" s="15">
        <f>SUMIF(Details专业考核!C:C,B13,Details专业考核!F:F)</f>
        <v>-30</v>
      </c>
    </row>
    <row r="14" spans="1:16381" ht="36.950000000000003" customHeight="1">
      <c r="A14" s="10">
        <v>11</v>
      </c>
      <c r="B14" s="8" t="s">
        <v>15</v>
      </c>
      <c r="C14" s="13">
        <f>SUMIFS(Details专业考核!F:F,Details专业考核!C:C,B14,Details专业考核!F:F,"&gt;0")</f>
        <v>60</v>
      </c>
      <c r="D14" s="14">
        <f>SUMIFS(Details专业考核!F:F,Details专业考核!C:C,B14,Details专业考核!F:F,"&lt;0")</f>
        <v>-90</v>
      </c>
      <c r="E14" s="15">
        <f>SUMIF(Details专业考核!C:C,B14,Details专业考核!F:F)</f>
        <v>-30</v>
      </c>
    </row>
    <row r="15" spans="1:16381" ht="36.950000000000003" customHeight="1">
      <c r="A15" s="10">
        <v>12</v>
      </c>
      <c r="B15" s="8" t="s">
        <v>16</v>
      </c>
      <c r="C15" s="13">
        <f>SUMIFS(Details专业考核!F:F,Details专业考核!C:C,B15,Details专业考核!F:F,"&gt;0")</f>
        <v>0</v>
      </c>
      <c r="D15" s="14">
        <f>SUMIFS(Details专业考核!F:F,Details专业考核!C:C,B15,Details专业考核!F:F,"&lt;0")</f>
        <v>-120</v>
      </c>
      <c r="E15" s="15">
        <f>SUMIF(Details专业考核!C:C,B15,Details专业考核!F:F)</f>
        <v>-120</v>
      </c>
    </row>
    <row r="16" spans="1:16381" ht="36.950000000000003" customHeight="1">
      <c r="A16" s="10">
        <v>13</v>
      </c>
      <c r="B16" s="8" t="s">
        <v>17</v>
      </c>
      <c r="C16" s="13">
        <f>SUMIFS(Details专业考核!F:F,Details专业考核!C:C,B16,Details专业考核!F:F,"&gt;0")</f>
        <v>50</v>
      </c>
      <c r="D16" s="14">
        <f>SUMIFS(Details专业考核!F:F,Details专业考核!C:C,B16,Details专业考核!F:F,"&lt;0")</f>
        <v>-190</v>
      </c>
      <c r="E16" s="15">
        <f>SUMIF(Details专业考核!C:C,B16,Details专业考核!F:F)</f>
        <v>-140</v>
      </c>
    </row>
    <row r="17" spans="1:5" ht="36.950000000000003" customHeight="1">
      <c r="A17" s="10">
        <v>14</v>
      </c>
      <c r="B17" s="8" t="s">
        <v>18</v>
      </c>
      <c r="C17" s="13">
        <f>SUMIFS(Details专业考核!F:F,Details专业考核!C:C,B17,Details专业考核!F:F,"&gt;0")</f>
        <v>0</v>
      </c>
      <c r="D17" s="14">
        <f>SUMIFS(Details专业考核!F:F,Details专业考核!C:C,B17,Details专业考核!F:F,"&lt;0")</f>
        <v>-140</v>
      </c>
      <c r="E17" s="15">
        <f>SUMIF(Details专业考核!C:C,B17,Details专业考核!F:F)</f>
        <v>-140</v>
      </c>
    </row>
    <row r="18" spans="1:5" ht="36.950000000000003" customHeight="1">
      <c r="A18" s="10">
        <v>15</v>
      </c>
      <c r="B18" s="8" t="s">
        <v>19</v>
      </c>
      <c r="C18" s="13">
        <f>SUMIFS(Details专业考核!F:F,Details专业考核!C:C,B18,Details专业考核!F:F,"&gt;0")</f>
        <v>0</v>
      </c>
      <c r="D18" s="14">
        <f>SUMIFS(Details专业考核!F:F,Details专业考核!C:C,B18,Details专业考核!F:F,"&lt;0")</f>
        <v>-140</v>
      </c>
      <c r="E18" s="15">
        <f>SUMIF(Details专业考核!C:C,B18,Details专业考核!F:F)</f>
        <v>-140</v>
      </c>
    </row>
    <row r="19" spans="1:5" ht="36.950000000000003" customHeight="1">
      <c r="A19" s="10">
        <v>16</v>
      </c>
      <c r="B19" s="8" t="s">
        <v>20</v>
      </c>
      <c r="C19" s="13">
        <f>SUMIFS(Details专业考核!F:F,Details专业考核!C:C,B19,Details专业考核!F:F,"&gt;0")</f>
        <v>100</v>
      </c>
      <c r="D19" s="14">
        <f>SUMIFS(Details专业考核!F:F,Details专业考核!C:C,B19,Details专业考核!F:F,"&lt;0")</f>
        <v>0</v>
      </c>
      <c r="E19" s="15">
        <f>SUMIF(Details专业考核!C:C,B19,Details专业考核!F:F)</f>
        <v>100</v>
      </c>
    </row>
    <row r="20" spans="1:5" ht="36.950000000000003" customHeight="1">
      <c r="A20" s="10">
        <v>17</v>
      </c>
      <c r="B20" s="8" t="s">
        <v>21</v>
      </c>
      <c r="C20" s="13">
        <f>SUMIFS(Details专业考核!F:F,Details专业考核!C:C,B20,Details专业考核!F:F,"&gt;0")</f>
        <v>0</v>
      </c>
      <c r="D20" s="14">
        <f>SUMIFS(Details专业考核!F:F,Details专业考核!C:C,B20,Details专业考核!F:F,"&lt;0")</f>
        <v>0</v>
      </c>
      <c r="E20" s="15">
        <f>SUMIF(Details专业考核!C:C,B20,Details专业考核!F:F)</f>
        <v>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-290</v>
      </c>
      <c r="E21" s="15">
        <f>SUMIF(Details专业考核!C:C,B21,Details专业考核!F:F)</f>
        <v>-290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0</v>
      </c>
      <c r="E22" s="15">
        <f>SUMIF(Details专业考核!C:C,B22,Details专业考核!F:F)</f>
        <v>0</v>
      </c>
    </row>
    <row r="23" spans="1:5" ht="36.950000000000003" customHeight="1">
      <c r="A23" s="10">
        <v>20</v>
      </c>
      <c r="B23" s="8" t="s">
        <v>23</v>
      </c>
      <c r="C23" s="13">
        <f>SUMIFS(Details专业考核!F:F,Details专业考核!C:C,B23,Details专业考核!F:F,"&gt;0")</f>
        <v>0</v>
      </c>
      <c r="D23" s="14">
        <f>SUMIFS(Details专业考核!F:F,Details专业考核!C:C,B23,Details专业考核!F:F,"&lt;0")</f>
        <v>-170</v>
      </c>
      <c r="E23" s="15">
        <f>SUMIF(Details专业考核!C:C,B23,Details专业考核!F:F)</f>
        <v>-170</v>
      </c>
    </row>
    <row r="24" spans="1:5" ht="36.950000000000003" customHeight="1">
      <c r="A24" s="294" t="s">
        <v>26</v>
      </c>
      <c r="B24" s="295"/>
      <c r="C24" s="11">
        <f>SUM(C4:C23)</f>
        <v>240</v>
      </c>
      <c r="D24" s="12">
        <f t="shared" ref="D24" si="0">SUM(D4:D23)</f>
        <v>-1340</v>
      </c>
      <c r="E24" s="16">
        <f>SUM(E4:E23)</f>
        <v>-1100</v>
      </c>
    </row>
    <row r="25" spans="1:5" ht="30" hidden="1" customHeight="1">
      <c r="A25" s="300" t="s">
        <v>181</v>
      </c>
      <c r="B25" s="302"/>
      <c r="C25" s="300" t="s">
        <v>27</v>
      </c>
      <c r="D25" s="301"/>
      <c r="E25" s="302"/>
    </row>
    <row r="26" spans="1:5" ht="45" hidden="1" customHeight="1">
      <c r="A26" s="296" t="s">
        <v>28</v>
      </c>
      <c r="B26" s="297"/>
      <c r="C26" s="297"/>
      <c r="D26" s="297"/>
      <c r="E26" s="297"/>
    </row>
  </sheetData>
  <sheetProtection selectLockedCells="1" selectUnlockedCells="1"/>
  <mergeCells count="7">
    <mergeCell ref="A24:B24"/>
    <mergeCell ref="A26:E26"/>
    <mergeCell ref="A1:A2"/>
    <mergeCell ref="B1:E1"/>
    <mergeCell ref="B2:E2"/>
    <mergeCell ref="C25:E25"/>
    <mergeCell ref="A25:B25"/>
  </mergeCells>
  <phoneticPr fontId="8"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tabSelected="1" workbookViewId="0">
      <selection activeCell="N6" sqref="N6"/>
    </sheetView>
  </sheetViews>
  <sheetFormatPr defaultRowHeight="14.25"/>
  <cols>
    <col min="1" max="1" width="14.375" style="151" customWidth="1"/>
    <col min="2" max="11" width="9" style="151"/>
    <col min="12" max="12" width="9.375" style="151" customWidth="1"/>
    <col min="13" max="13" width="6.625" style="151" customWidth="1"/>
    <col min="14" max="14" width="5.375" style="152" customWidth="1"/>
    <col min="15" max="26" width="6.25" style="153" customWidth="1"/>
    <col min="27" max="31" width="4.125" style="153" customWidth="1"/>
    <col min="32" max="42" width="9" style="153"/>
    <col min="43" max="50" width="9" style="154"/>
    <col min="51" max="16384" width="9" style="155"/>
  </cols>
  <sheetData>
    <row r="1" spans="1:50" ht="64.5" customHeight="1"/>
    <row r="2" spans="1:50" ht="29.25" customHeight="1"/>
    <row r="3" spans="1:50" s="160" customFormat="1" ht="120" customHeight="1">
      <c r="A3" s="303" t="s">
        <v>339</v>
      </c>
      <c r="B3" s="304"/>
      <c r="C3" s="304"/>
      <c r="D3" s="304"/>
      <c r="E3" s="304"/>
      <c r="F3" s="304"/>
      <c r="G3" s="304"/>
      <c r="H3" s="304"/>
      <c r="I3" s="304"/>
      <c r="J3" s="304"/>
      <c r="K3" s="304"/>
      <c r="L3" s="304"/>
      <c r="M3" s="304"/>
      <c r="N3" s="156"/>
      <c r="O3" s="157"/>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9"/>
      <c r="AR3" s="159"/>
      <c r="AS3" s="159"/>
      <c r="AT3" s="159"/>
      <c r="AU3" s="159"/>
      <c r="AV3" s="159"/>
      <c r="AW3" s="159"/>
      <c r="AX3" s="159"/>
    </row>
    <row r="4" spans="1:50" ht="74.25" customHeight="1">
      <c r="A4" s="305" t="s">
        <v>261</v>
      </c>
      <c r="B4" s="306"/>
      <c r="C4" s="306"/>
      <c r="D4" s="306"/>
      <c r="E4" s="306"/>
      <c r="F4" s="306"/>
      <c r="G4" s="306"/>
      <c r="H4" s="306"/>
      <c r="I4" s="306"/>
      <c r="J4" s="306"/>
      <c r="K4" s="306"/>
      <c r="L4" s="306"/>
      <c r="M4" s="306"/>
      <c r="N4" s="306"/>
    </row>
    <row r="5" spans="1:50" s="165" customFormat="1" ht="22.5" customHeight="1">
      <c r="A5" s="161" t="s">
        <v>262</v>
      </c>
      <c r="B5" s="307" t="s">
        <v>460</v>
      </c>
      <c r="C5" s="308"/>
      <c r="D5" s="308"/>
      <c r="E5" s="308"/>
      <c r="F5" s="308"/>
      <c r="G5" s="308"/>
      <c r="H5" s="308"/>
      <c r="I5" s="308"/>
      <c r="J5" s="308"/>
      <c r="K5" s="308"/>
      <c r="L5" s="308"/>
      <c r="M5" s="309"/>
      <c r="N5" s="162"/>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4"/>
      <c r="AR5" s="164"/>
      <c r="AS5" s="164"/>
      <c r="AT5" s="164"/>
      <c r="AU5" s="164"/>
      <c r="AV5" s="164"/>
      <c r="AW5" s="164"/>
      <c r="AX5" s="164"/>
    </row>
    <row r="6" spans="1:50" ht="104.25" customHeight="1">
      <c r="A6" s="166"/>
      <c r="B6" s="310" t="s">
        <v>461</v>
      </c>
      <c r="C6" s="311"/>
      <c r="D6" s="311"/>
      <c r="E6" s="311"/>
      <c r="F6" s="311"/>
      <c r="G6" s="311"/>
      <c r="H6" s="311"/>
      <c r="I6" s="311"/>
      <c r="J6" s="311"/>
      <c r="K6" s="311"/>
      <c r="L6" s="311"/>
      <c r="M6" s="312"/>
    </row>
  </sheetData>
  <sheetProtection password="8BE7" sheet="1" objects="1" scenarios="1" selectLockedCells="1" selectUnlockedCells="1"/>
  <mergeCells count="4">
    <mergeCell ref="A3:M3"/>
    <mergeCell ref="A4:N4"/>
    <mergeCell ref="B5:M5"/>
    <mergeCell ref="B6:M6"/>
  </mergeCells>
  <phoneticPr fontId="8"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N4" sqref="N4"/>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85" t="s">
        <v>222</v>
      </c>
      <c r="B3" s="286"/>
      <c r="C3" s="286"/>
      <c r="D3" s="286"/>
      <c r="E3" s="286"/>
      <c r="F3" s="286"/>
      <c r="G3" s="286"/>
      <c r="H3" s="286"/>
      <c r="I3" s="286"/>
      <c r="J3" s="286"/>
      <c r="K3" s="286"/>
      <c r="L3" s="286"/>
      <c r="M3" s="286"/>
      <c r="N3" s="38"/>
      <c r="O3" s="38"/>
      <c r="P3" s="39"/>
      <c r="Q3" s="39"/>
      <c r="R3" s="40"/>
      <c r="S3" s="39"/>
      <c r="T3" s="39"/>
      <c r="U3" s="39"/>
      <c r="V3" s="39"/>
      <c r="W3" s="39"/>
      <c r="X3" s="39"/>
      <c r="Y3" s="39"/>
    </row>
    <row r="4" spans="1:25" ht="74.25" customHeight="1">
      <c r="A4" s="287"/>
      <c r="B4" s="288"/>
      <c r="C4" s="288"/>
      <c r="D4" s="288"/>
      <c r="E4" s="288"/>
      <c r="F4" s="288"/>
      <c r="G4" s="288"/>
      <c r="H4" s="288"/>
      <c r="I4" s="288"/>
      <c r="J4" s="288"/>
      <c r="K4" s="288"/>
      <c r="L4" s="288"/>
      <c r="M4" s="288"/>
      <c r="N4" s="41"/>
    </row>
    <row r="5" spans="1:25" s="4" customFormat="1" ht="22.5" customHeight="1">
      <c r="A5" s="42"/>
      <c r="B5" s="282"/>
      <c r="C5" s="283"/>
      <c r="D5" s="283"/>
      <c r="E5" s="283"/>
      <c r="F5" s="283"/>
      <c r="G5" s="283"/>
      <c r="H5" s="283"/>
      <c r="I5" s="283"/>
      <c r="J5" s="283"/>
      <c r="K5" s="283"/>
      <c r="L5" s="283"/>
      <c r="M5" s="284"/>
      <c r="N5" s="43"/>
      <c r="O5" s="43"/>
      <c r="P5" s="43"/>
      <c r="Q5" s="43"/>
      <c r="R5" s="6"/>
      <c r="S5" s="43"/>
      <c r="T5" s="44"/>
      <c r="U5" s="44"/>
      <c r="V5" s="44"/>
      <c r="W5" s="44"/>
      <c r="X5" s="44"/>
      <c r="Y5" s="44"/>
    </row>
    <row r="6" spans="1:25" ht="56.25" customHeight="1">
      <c r="A6" s="289"/>
      <c r="B6" s="290"/>
      <c r="C6" s="290"/>
      <c r="D6" s="290"/>
      <c r="E6" s="290"/>
      <c r="F6" s="290"/>
      <c r="G6" s="290"/>
      <c r="H6" s="290"/>
      <c r="I6" s="290"/>
      <c r="J6" s="290"/>
      <c r="K6" s="290"/>
      <c r="L6" s="290"/>
      <c r="M6" s="291"/>
    </row>
    <row r="7" spans="1:25" ht="63" customHeight="1">
      <c r="A7" s="275" t="s">
        <v>221</v>
      </c>
      <c r="B7" s="276"/>
      <c r="C7" s="276"/>
      <c r="D7" s="277"/>
      <c r="E7" s="45"/>
      <c r="F7" s="292" t="s">
        <v>182</v>
      </c>
      <c r="G7" s="279"/>
      <c r="H7" s="279"/>
      <c r="I7" s="45"/>
      <c r="J7" s="293" t="s">
        <v>183</v>
      </c>
      <c r="K7" s="281"/>
      <c r="L7" s="281"/>
      <c r="M7" s="39"/>
    </row>
    <row r="8" spans="1:25" s="49" customFormat="1" ht="49.5" customHeight="1">
      <c r="A8" s="275" t="s">
        <v>184</v>
      </c>
      <c r="B8" s="276"/>
      <c r="C8" s="276"/>
      <c r="D8" s="277"/>
      <c r="E8" s="46"/>
      <c r="F8" s="278" t="s">
        <v>184</v>
      </c>
      <c r="G8" s="279"/>
      <c r="H8" s="279"/>
      <c r="I8" s="46"/>
      <c r="J8" s="280" t="s">
        <v>184</v>
      </c>
      <c r="K8" s="281"/>
      <c r="L8" s="281"/>
      <c r="M8" s="47"/>
      <c r="N8" s="47"/>
      <c r="O8" s="47"/>
      <c r="P8" s="47"/>
      <c r="Q8" s="47"/>
      <c r="R8" s="48"/>
      <c r="S8" s="47"/>
      <c r="T8" s="47"/>
      <c r="U8" s="47"/>
      <c r="V8" s="47"/>
      <c r="W8" s="47"/>
      <c r="X8" s="47"/>
      <c r="Y8" s="47"/>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password="8BE7" sheet="1" objects="1" scenarios="1" selectLockedCells="1" selectUnlockedCells="1"/>
  <mergeCells count="9">
    <mergeCell ref="A8:D8"/>
    <mergeCell ref="F8:H8"/>
    <mergeCell ref="J8:L8"/>
    <mergeCell ref="A3:M4"/>
    <mergeCell ref="B5:M5"/>
    <mergeCell ref="A6:M6"/>
    <mergeCell ref="A7:D7"/>
    <mergeCell ref="F7:H7"/>
    <mergeCell ref="J7:L7"/>
  </mergeCells>
  <phoneticPr fontId="8"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6"/>
  <sheetViews>
    <sheetView workbookViewId="0">
      <selection activeCell="H36" sqref="H36"/>
    </sheetView>
  </sheetViews>
  <sheetFormatPr defaultRowHeight="14.25"/>
  <cols>
    <col min="1" max="1" width="6.625" customWidth="1"/>
    <col min="2" max="2" width="6.375" customWidth="1"/>
    <col min="3" max="3" width="16.375" customWidth="1"/>
    <col min="4" max="4" width="19.875" customWidth="1"/>
    <col min="5" max="5" width="12" customWidth="1"/>
    <col min="6" max="6" width="12" style="21" customWidth="1"/>
    <col min="7" max="7" width="12" style="2" customWidth="1"/>
    <col min="8" max="11" width="4.25" customWidth="1"/>
  </cols>
  <sheetData>
    <row r="1" spans="1:16378" ht="32.25" customHeight="1">
      <c r="A1" s="298"/>
      <c r="B1" s="298"/>
      <c r="C1" s="298" t="s">
        <v>59</v>
      </c>
      <c r="D1" s="298"/>
      <c r="E1" s="298"/>
      <c r="F1" s="298"/>
      <c r="G1" s="298"/>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row>
    <row r="2" spans="1:16378" ht="42" customHeight="1">
      <c r="A2" s="298"/>
      <c r="B2" s="298"/>
      <c r="C2" s="299" t="s">
        <v>343</v>
      </c>
      <c r="D2" s="298"/>
      <c r="E2" s="298"/>
      <c r="F2" s="298"/>
      <c r="G2" s="298"/>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row>
    <row r="3" spans="1:16378" s="19" customFormat="1" ht="39.75" customHeight="1">
      <c r="A3" s="8" t="s">
        <v>60</v>
      </c>
      <c r="B3" s="317" t="s">
        <v>61</v>
      </c>
      <c r="C3" s="317"/>
      <c r="D3" s="317"/>
      <c r="E3" s="8" t="s">
        <v>62</v>
      </c>
      <c r="F3" s="20" t="s">
        <v>63</v>
      </c>
      <c r="G3" s="8" t="s">
        <v>64</v>
      </c>
    </row>
    <row r="4" spans="1:16378" s="26" customFormat="1" ht="21.75" customHeight="1">
      <c r="A4" s="24">
        <v>1</v>
      </c>
      <c r="B4" s="314" t="s">
        <v>65</v>
      </c>
      <c r="C4" s="314"/>
      <c r="D4" s="314"/>
      <c r="E4" s="25">
        <v>0</v>
      </c>
      <c r="F4" s="25">
        <v>-50</v>
      </c>
      <c r="G4" s="25">
        <v>-50</v>
      </c>
    </row>
    <row r="5" spans="1:16378" s="26" customFormat="1" ht="21.75" customHeight="1">
      <c r="A5" s="24">
        <v>2</v>
      </c>
      <c r="B5" s="314" t="s">
        <v>66</v>
      </c>
      <c r="C5" s="314"/>
      <c r="D5" s="314"/>
      <c r="E5" s="25">
        <v>0</v>
      </c>
      <c r="F5" s="25">
        <v>0</v>
      </c>
      <c r="G5" s="25">
        <v>0</v>
      </c>
    </row>
    <row r="6" spans="1:16378" s="26" customFormat="1" ht="21.75" customHeight="1">
      <c r="A6" s="24">
        <v>3</v>
      </c>
      <c r="B6" s="314" t="s">
        <v>67</v>
      </c>
      <c r="C6" s="314"/>
      <c r="D6" s="314"/>
      <c r="E6" s="25">
        <v>0</v>
      </c>
      <c r="F6" s="25">
        <v>0</v>
      </c>
      <c r="G6" s="25">
        <v>0</v>
      </c>
    </row>
    <row r="7" spans="1:16378" s="26" customFormat="1" ht="21.75" customHeight="1">
      <c r="A7" s="24">
        <v>4</v>
      </c>
      <c r="B7" s="314" t="s">
        <v>68</v>
      </c>
      <c r="C7" s="314"/>
      <c r="D7" s="314"/>
      <c r="E7" s="25">
        <v>0</v>
      </c>
      <c r="F7" s="25">
        <v>0</v>
      </c>
      <c r="G7" s="25">
        <v>0</v>
      </c>
    </row>
    <row r="8" spans="1:16378" s="26" customFormat="1" ht="21.75" customHeight="1">
      <c r="A8" s="24">
        <v>5</v>
      </c>
      <c r="B8" s="314" t="s">
        <v>69</v>
      </c>
      <c r="C8" s="314"/>
      <c r="D8" s="314"/>
      <c r="E8" s="25">
        <v>0</v>
      </c>
      <c r="F8" s="25">
        <v>-50</v>
      </c>
      <c r="G8" s="25">
        <v>-50</v>
      </c>
    </row>
    <row r="9" spans="1:16378" s="26" customFormat="1" ht="21.75" customHeight="1">
      <c r="A9" s="24">
        <v>6</v>
      </c>
      <c r="B9" s="314" t="s">
        <v>70</v>
      </c>
      <c r="C9" s="314"/>
      <c r="D9" s="314"/>
      <c r="E9" s="25">
        <v>0</v>
      </c>
      <c r="F9" s="25">
        <v>-20</v>
      </c>
      <c r="G9" s="25">
        <v>-20</v>
      </c>
    </row>
    <row r="10" spans="1:16378" s="26" customFormat="1" ht="21.75" customHeight="1">
      <c r="A10" s="24">
        <v>7</v>
      </c>
      <c r="B10" s="314" t="s">
        <v>71</v>
      </c>
      <c r="C10" s="314"/>
      <c r="D10" s="314"/>
      <c r="E10" s="25">
        <v>0</v>
      </c>
      <c r="F10" s="25">
        <v>-20</v>
      </c>
      <c r="G10" s="25">
        <v>-20</v>
      </c>
    </row>
    <row r="11" spans="1:16378" s="26" customFormat="1" ht="21.75" customHeight="1">
      <c r="A11" s="24">
        <v>8</v>
      </c>
      <c r="B11" s="314" t="s">
        <v>72</v>
      </c>
      <c r="C11" s="314"/>
      <c r="D11" s="314"/>
      <c r="E11" s="25">
        <v>0</v>
      </c>
      <c r="F11" s="25">
        <v>0</v>
      </c>
      <c r="G11" s="25">
        <v>0</v>
      </c>
    </row>
    <row r="12" spans="1:16378" s="26" customFormat="1" ht="21.75" customHeight="1">
      <c r="A12" s="24">
        <v>9</v>
      </c>
      <c r="B12" s="314" t="s">
        <v>73</v>
      </c>
      <c r="C12" s="314"/>
      <c r="D12" s="314"/>
      <c r="E12" s="25">
        <v>0</v>
      </c>
      <c r="F12" s="25">
        <v>0</v>
      </c>
      <c r="G12" s="25">
        <v>0</v>
      </c>
    </row>
    <row r="13" spans="1:16378" s="26" customFormat="1" ht="21.75" customHeight="1">
      <c r="A13" s="313">
        <v>10</v>
      </c>
      <c r="B13" s="314" t="s">
        <v>74</v>
      </c>
      <c r="C13" s="314"/>
      <c r="D13" s="27" t="s">
        <v>75</v>
      </c>
      <c r="E13" s="28">
        <v>30</v>
      </c>
      <c r="F13" s="25">
        <v>-60</v>
      </c>
      <c r="G13" s="315">
        <v>-140</v>
      </c>
    </row>
    <row r="14" spans="1:16378" s="26" customFormat="1" ht="21.75" customHeight="1">
      <c r="A14" s="313"/>
      <c r="B14" s="314"/>
      <c r="C14" s="314"/>
      <c r="D14" s="27" t="s">
        <v>76</v>
      </c>
      <c r="E14" s="28">
        <v>0</v>
      </c>
      <c r="F14" s="25">
        <v>-110</v>
      </c>
      <c r="G14" s="316"/>
    </row>
    <row r="15" spans="1:16378" s="26" customFormat="1" ht="21.75" customHeight="1">
      <c r="A15" s="313">
        <v>11</v>
      </c>
      <c r="B15" s="314" t="s">
        <v>77</v>
      </c>
      <c r="C15" s="314"/>
      <c r="D15" s="27" t="s">
        <v>75</v>
      </c>
      <c r="E15" s="28">
        <v>60</v>
      </c>
      <c r="F15" s="25">
        <v>-90</v>
      </c>
      <c r="G15" s="315">
        <v>30</v>
      </c>
    </row>
    <row r="16" spans="1:16378" s="26" customFormat="1" ht="21.75" customHeight="1">
      <c r="A16" s="313"/>
      <c r="B16" s="314"/>
      <c r="C16" s="314"/>
      <c r="D16" s="27" t="s">
        <v>76</v>
      </c>
      <c r="E16" s="28">
        <v>100</v>
      </c>
      <c r="F16" s="25">
        <v>-40</v>
      </c>
      <c r="G16" s="316"/>
    </row>
    <row r="17" spans="1:7" s="26" customFormat="1" ht="21.75" customHeight="1">
      <c r="A17" s="313">
        <v>12</v>
      </c>
      <c r="B17" s="314" t="s">
        <v>78</v>
      </c>
      <c r="C17" s="314"/>
      <c r="D17" s="27" t="s">
        <v>75</v>
      </c>
      <c r="E17" s="28">
        <v>0</v>
      </c>
      <c r="F17" s="25">
        <v>-120</v>
      </c>
      <c r="G17" s="315">
        <v>-130</v>
      </c>
    </row>
    <row r="18" spans="1:7" s="26" customFormat="1" ht="21.75" customHeight="1">
      <c r="A18" s="313"/>
      <c r="B18" s="314"/>
      <c r="C18" s="314"/>
      <c r="D18" s="27" t="s">
        <v>76</v>
      </c>
      <c r="E18" s="28">
        <v>70</v>
      </c>
      <c r="F18" s="25">
        <v>-80</v>
      </c>
      <c r="G18" s="316"/>
    </row>
    <row r="19" spans="1:7" s="26" customFormat="1" ht="21.75" customHeight="1">
      <c r="A19" s="313">
        <v>13</v>
      </c>
      <c r="B19" s="314" t="s">
        <v>79</v>
      </c>
      <c r="C19" s="314"/>
      <c r="D19" s="27" t="s">
        <v>75</v>
      </c>
      <c r="E19" s="25">
        <v>50</v>
      </c>
      <c r="F19" s="25">
        <v>-190</v>
      </c>
      <c r="G19" s="315">
        <v>-260</v>
      </c>
    </row>
    <row r="20" spans="1:7" s="26" customFormat="1" ht="21.75" customHeight="1">
      <c r="A20" s="313"/>
      <c r="B20" s="314"/>
      <c r="C20" s="314"/>
      <c r="D20" s="27" t="s">
        <v>76</v>
      </c>
      <c r="E20" s="28">
        <v>0</v>
      </c>
      <c r="F20" s="25">
        <v>-120</v>
      </c>
      <c r="G20" s="316"/>
    </row>
    <row r="21" spans="1:7" s="26" customFormat="1" ht="21.75" customHeight="1">
      <c r="A21" s="313">
        <v>14</v>
      </c>
      <c r="B21" s="314" t="s">
        <v>80</v>
      </c>
      <c r="C21" s="314"/>
      <c r="D21" s="27" t="s">
        <v>75</v>
      </c>
      <c r="E21" s="28">
        <v>0</v>
      </c>
      <c r="F21" s="25">
        <v>-140</v>
      </c>
      <c r="G21" s="315">
        <v>-160</v>
      </c>
    </row>
    <row r="22" spans="1:7" s="26" customFormat="1" ht="21.75" customHeight="1">
      <c r="A22" s="313"/>
      <c r="B22" s="314"/>
      <c r="C22" s="314"/>
      <c r="D22" s="27" t="s">
        <v>76</v>
      </c>
      <c r="E22" s="28">
        <v>0</v>
      </c>
      <c r="F22" s="25">
        <v>-20</v>
      </c>
      <c r="G22" s="316"/>
    </row>
    <row r="23" spans="1:7" s="26" customFormat="1" ht="21.75" customHeight="1">
      <c r="A23" s="313">
        <v>15</v>
      </c>
      <c r="B23" s="314" t="s">
        <v>81</v>
      </c>
      <c r="C23" s="314"/>
      <c r="D23" s="27" t="s">
        <v>75</v>
      </c>
      <c r="E23" s="28">
        <v>0</v>
      </c>
      <c r="F23" s="25">
        <v>-140</v>
      </c>
      <c r="G23" s="315">
        <v>-70</v>
      </c>
    </row>
    <row r="24" spans="1:7" s="26" customFormat="1" ht="21.75" customHeight="1">
      <c r="A24" s="313"/>
      <c r="B24" s="314"/>
      <c r="C24" s="314"/>
      <c r="D24" s="27" t="s">
        <v>76</v>
      </c>
      <c r="E24" s="28">
        <v>70</v>
      </c>
      <c r="F24" s="25">
        <v>0</v>
      </c>
      <c r="G24" s="316"/>
    </row>
    <row r="25" spans="1:7" s="26" customFormat="1" ht="21.75" customHeight="1">
      <c r="A25" s="313">
        <v>16</v>
      </c>
      <c r="B25" s="314" t="s">
        <v>82</v>
      </c>
      <c r="C25" s="314"/>
      <c r="D25" s="27" t="s">
        <v>75</v>
      </c>
      <c r="E25" s="28">
        <v>100</v>
      </c>
      <c r="F25" s="25">
        <v>0</v>
      </c>
      <c r="G25" s="315">
        <v>100</v>
      </c>
    </row>
    <row r="26" spans="1:7" s="26" customFormat="1" ht="21.75" customHeight="1">
      <c r="A26" s="313"/>
      <c r="B26" s="314"/>
      <c r="C26" s="314"/>
      <c r="D26" s="27" t="s">
        <v>76</v>
      </c>
      <c r="E26" s="28">
        <v>0</v>
      </c>
      <c r="F26" s="25">
        <v>0</v>
      </c>
      <c r="G26" s="316"/>
    </row>
    <row r="27" spans="1:7" s="26" customFormat="1" ht="21.75" customHeight="1">
      <c r="A27" s="313">
        <v>17</v>
      </c>
      <c r="B27" s="314" t="s">
        <v>83</v>
      </c>
      <c r="C27" s="314"/>
      <c r="D27" s="27" t="s">
        <v>75</v>
      </c>
      <c r="E27" s="28">
        <v>0</v>
      </c>
      <c r="F27" s="25">
        <v>0</v>
      </c>
      <c r="G27" s="315">
        <v>0</v>
      </c>
    </row>
    <row r="28" spans="1:7" s="26" customFormat="1" ht="21.75" customHeight="1">
      <c r="A28" s="313"/>
      <c r="B28" s="314"/>
      <c r="C28" s="314"/>
      <c r="D28" s="27" t="s">
        <v>76</v>
      </c>
      <c r="E28" s="28">
        <v>0</v>
      </c>
      <c r="F28" s="25">
        <v>0</v>
      </c>
      <c r="G28" s="316"/>
    </row>
    <row r="29" spans="1:7" s="26" customFormat="1" ht="21.75" customHeight="1">
      <c r="A29" s="313">
        <v>18</v>
      </c>
      <c r="B29" s="314" t="s">
        <v>84</v>
      </c>
      <c r="C29" s="314"/>
      <c r="D29" s="27" t="s">
        <v>75</v>
      </c>
      <c r="E29" s="28">
        <v>0</v>
      </c>
      <c r="F29" s="25">
        <v>-290</v>
      </c>
      <c r="G29" s="315">
        <v>-210</v>
      </c>
    </row>
    <row r="30" spans="1:7" s="26" customFormat="1" ht="21.75" customHeight="1">
      <c r="A30" s="313"/>
      <c r="B30" s="314"/>
      <c r="C30" s="314"/>
      <c r="D30" s="27" t="s">
        <v>76</v>
      </c>
      <c r="E30" s="28">
        <v>80</v>
      </c>
      <c r="F30" s="25">
        <v>0</v>
      </c>
      <c r="G30" s="316"/>
    </row>
    <row r="31" spans="1:7" s="26" customFormat="1" ht="21.75" customHeight="1">
      <c r="A31" s="313">
        <v>19</v>
      </c>
      <c r="B31" s="314" t="s">
        <v>85</v>
      </c>
      <c r="C31" s="314"/>
      <c r="D31" s="27" t="s">
        <v>75</v>
      </c>
      <c r="E31" s="28">
        <v>0</v>
      </c>
      <c r="F31" s="25">
        <v>0</v>
      </c>
      <c r="G31" s="315">
        <v>80</v>
      </c>
    </row>
    <row r="32" spans="1:7" s="26" customFormat="1" ht="21.75" customHeight="1">
      <c r="A32" s="313"/>
      <c r="B32" s="314"/>
      <c r="C32" s="314"/>
      <c r="D32" s="27" t="s">
        <v>76</v>
      </c>
      <c r="E32" s="25">
        <v>80</v>
      </c>
      <c r="F32" s="25">
        <v>0</v>
      </c>
      <c r="G32" s="316"/>
    </row>
    <row r="33" spans="1:7" s="26" customFormat="1" ht="21.75" customHeight="1">
      <c r="A33" s="313">
        <v>20</v>
      </c>
      <c r="B33" s="314" t="s">
        <v>86</v>
      </c>
      <c r="C33" s="314"/>
      <c r="D33" s="27" t="s">
        <v>75</v>
      </c>
      <c r="E33" s="28">
        <v>0</v>
      </c>
      <c r="F33" s="25">
        <v>-170</v>
      </c>
      <c r="G33" s="315">
        <v>-170</v>
      </c>
    </row>
    <row r="34" spans="1:7" s="26" customFormat="1" ht="21.75" customHeight="1">
      <c r="A34" s="313"/>
      <c r="B34" s="314"/>
      <c r="C34" s="314"/>
      <c r="D34" s="27" t="s">
        <v>76</v>
      </c>
      <c r="E34" s="28">
        <v>0</v>
      </c>
      <c r="F34" s="25">
        <v>0</v>
      </c>
      <c r="G34" s="316"/>
    </row>
    <row r="35" spans="1:7" s="26" customFormat="1" ht="24" customHeight="1">
      <c r="A35" s="313" t="s">
        <v>341</v>
      </c>
      <c r="B35" s="313"/>
      <c r="C35" s="313"/>
      <c r="D35" s="313"/>
      <c r="E35" s="28">
        <v>640</v>
      </c>
      <c r="F35" s="25">
        <v>-1710</v>
      </c>
      <c r="G35" s="25">
        <v>-1070</v>
      </c>
    </row>
    <row r="36" spans="1:7" s="155" customFormat="1" ht="24" customHeight="1">
      <c r="A36" s="313" t="s">
        <v>342</v>
      </c>
      <c r="B36" s="313"/>
      <c r="C36" s="313"/>
      <c r="D36" s="313"/>
      <c r="E36" s="25">
        <v>11570</v>
      </c>
      <c r="F36" s="25">
        <v>-14285</v>
      </c>
      <c r="G36" s="25">
        <v>-2715</v>
      </c>
    </row>
  </sheetData>
  <sheetProtection password="8BE7" sheet="1" objects="1" scenarios="1" selectLockedCells="1" selectUnlockedCells="1"/>
  <mergeCells count="48">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 ref="B13:C14"/>
    <mergeCell ref="G13:G14"/>
    <mergeCell ref="A15:A16"/>
    <mergeCell ref="B15:C16"/>
    <mergeCell ref="G15:G16"/>
    <mergeCell ref="A17:A18"/>
    <mergeCell ref="B17:C18"/>
    <mergeCell ref="G17:G18"/>
    <mergeCell ref="A19:A20"/>
    <mergeCell ref="B19:C20"/>
    <mergeCell ref="G19:G20"/>
    <mergeCell ref="A21:A22"/>
    <mergeCell ref="B21:C22"/>
    <mergeCell ref="G21:G22"/>
    <mergeCell ref="A23:A24"/>
    <mergeCell ref="B23:C24"/>
    <mergeCell ref="G23:G24"/>
    <mergeCell ref="A25:A26"/>
    <mergeCell ref="B25:C26"/>
    <mergeCell ref="G25:G26"/>
    <mergeCell ref="A27:A28"/>
    <mergeCell ref="B27:C28"/>
    <mergeCell ref="G27:G28"/>
    <mergeCell ref="A33:A34"/>
    <mergeCell ref="B33:C34"/>
    <mergeCell ref="G33:G34"/>
    <mergeCell ref="A29:A30"/>
    <mergeCell ref="B29:C30"/>
    <mergeCell ref="G29:G30"/>
    <mergeCell ref="A31:A32"/>
    <mergeCell ref="B31:C32"/>
    <mergeCell ref="G31:G32"/>
  </mergeCells>
  <phoneticPr fontId="8"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9"/>
  <sheetViews>
    <sheetView zoomScale="110" zoomScaleNormal="110" workbookViewId="0">
      <selection activeCell="D3" sqref="D3:F3"/>
    </sheetView>
  </sheetViews>
  <sheetFormatPr defaultColWidth="9" defaultRowHeight="30" customHeight="1"/>
  <cols>
    <col min="1" max="1" width="4.75" style="99" customWidth="1"/>
    <col min="2" max="2" width="23.5" style="100" customWidth="1"/>
    <col min="3" max="3" width="24" style="101" customWidth="1"/>
    <col min="4" max="4" width="8.5" style="102" customWidth="1"/>
    <col min="5" max="5" width="69.5" style="103" customWidth="1"/>
    <col min="6" max="6" width="8.875" style="83" customWidth="1"/>
    <col min="7" max="7" width="23" style="97" hidden="1" customWidth="1"/>
    <col min="8" max="16384" width="9" style="104"/>
  </cols>
  <sheetData>
    <row r="1" spans="1:7" ht="26.25" customHeight="1">
      <c r="A1" s="318"/>
      <c r="B1" s="318"/>
      <c r="C1" s="319" t="s">
        <v>246</v>
      </c>
      <c r="D1" s="319"/>
      <c r="E1" s="319"/>
      <c r="F1" s="319"/>
    </row>
    <row r="2" spans="1:7" ht="39.75" customHeight="1">
      <c r="A2" s="318"/>
      <c r="B2" s="318"/>
      <c r="C2" s="320" t="s">
        <v>340</v>
      </c>
      <c r="D2" s="320"/>
      <c r="E2" s="320"/>
      <c r="F2" s="320"/>
    </row>
    <row r="3" spans="1:7" ht="28.5" customHeight="1">
      <c r="A3" s="318"/>
      <c r="B3" s="318"/>
      <c r="C3" s="112" t="s">
        <v>169</v>
      </c>
      <c r="D3" s="321" t="s">
        <v>458</v>
      </c>
      <c r="E3" s="322"/>
      <c r="F3" s="323"/>
    </row>
    <row r="4" spans="1:7" s="114" customFormat="1" ht="43.5" customHeight="1">
      <c r="A4" s="113" t="s">
        <v>247</v>
      </c>
      <c r="B4" s="113" t="s">
        <v>248</v>
      </c>
      <c r="C4" s="113" t="s">
        <v>249</v>
      </c>
      <c r="D4" s="113" t="s">
        <v>250</v>
      </c>
      <c r="E4" s="113" t="s">
        <v>251</v>
      </c>
      <c r="F4" s="82" t="s">
        <v>191</v>
      </c>
      <c r="G4" s="102" t="s">
        <v>265</v>
      </c>
    </row>
    <row r="5" spans="1:7" s="97" customFormat="1" ht="30" customHeight="1">
      <c r="A5" s="98">
        <v>1</v>
      </c>
      <c r="B5" s="175" t="s">
        <v>260</v>
      </c>
      <c r="C5" s="140" t="s">
        <v>188</v>
      </c>
      <c r="D5" s="142" t="s">
        <v>352</v>
      </c>
      <c r="E5" s="271" t="s">
        <v>443</v>
      </c>
      <c r="F5" s="142">
        <v>-50</v>
      </c>
      <c r="G5" s="96" t="s">
        <v>266</v>
      </c>
    </row>
    <row r="6" spans="1:7" s="97" customFormat="1" ht="30" customHeight="1">
      <c r="A6" s="98">
        <v>2</v>
      </c>
      <c r="B6" s="175" t="s">
        <v>260</v>
      </c>
      <c r="C6" s="140" t="s">
        <v>263</v>
      </c>
      <c r="D6" s="142" t="s">
        <v>425</v>
      </c>
      <c r="E6" s="271" t="s">
        <v>438</v>
      </c>
      <c r="F6" s="142">
        <v>-50</v>
      </c>
      <c r="G6" s="96" t="s">
        <v>267</v>
      </c>
    </row>
    <row r="7" spans="1:7" s="97" customFormat="1" ht="30" customHeight="1">
      <c r="A7" s="98">
        <v>3</v>
      </c>
      <c r="B7" s="140" t="s">
        <v>264</v>
      </c>
      <c r="C7" s="140" t="s">
        <v>360</v>
      </c>
      <c r="D7" s="142" t="s">
        <v>450</v>
      </c>
      <c r="E7" s="219" t="s">
        <v>441</v>
      </c>
      <c r="F7" s="142">
        <v>-20</v>
      </c>
      <c r="G7" s="96" t="s">
        <v>268</v>
      </c>
    </row>
    <row r="8" spans="1:7" s="97" customFormat="1" ht="30" customHeight="1">
      <c r="A8" s="98">
        <v>4</v>
      </c>
      <c r="B8" s="140" t="s">
        <v>226</v>
      </c>
      <c r="C8" s="140" t="s">
        <v>188</v>
      </c>
      <c r="D8" s="142" t="s">
        <v>426</v>
      </c>
      <c r="E8" s="272" t="s">
        <v>423</v>
      </c>
      <c r="F8" s="142">
        <v>-40</v>
      </c>
      <c r="G8" s="96" t="s">
        <v>269</v>
      </c>
    </row>
    <row r="9" spans="1:7" s="97" customFormat="1" ht="36" customHeight="1">
      <c r="A9" s="98">
        <v>5</v>
      </c>
      <c r="B9" s="140" t="s">
        <v>226</v>
      </c>
      <c r="C9" s="140" t="s">
        <v>186</v>
      </c>
      <c r="D9" s="142" t="s">
        <v>440</v>
      </c>
      <c r="E9" s="143" t="s">
        <v>424</v>
      </c>
      <c r="F9" s="142">
        <v>-50</v>
      </c>
      <c r="G9" s="96" t="s">
        <v>270</v>
      </c>
    </row>
    <row r="10" spans="1:7" s="97" customFormat="1" ht="30" customHeight="1">
      <c r="A10" s="98">
        <v>6</v>
      </c>
      <c r="B10" s="140" t="s">
        <v>226</v>
      </c>
      <c r="C10" s="140" t="s">
        <v>428</v>
      </c>
      <c r="D10" s="142" t="s">
        <v>429</v>
      </c>
      <c r="E10" s="143" t="s">
        <v>439</v>
      </c>
      <c r="F10" s="142">
        <v>-20</v>
      </c>
      <c r="G10" s="96" t="s">
        <v>271</v>
      </c>
    </row>
    <row r="11" spans="1:7" s="97" customFormat="1" ht="30" customHeight="1">
      <c r="A11" s="98">
        <v>7</v>
      </c>
      <c r="B11" s="140" t="s">
        <v>193</v>
      </c>
      <c r="C11" s="140" t="s">
        <v>187</v>
      </c>
      <c r="D11" s="142" t="s">
        <v>427</v>
      </c>
      <c r="E11" s="219" t="s">
        <v>368</v>
      </c>
      <c r="F11" s="142">
        <v>-40</v>
      </c>
      <c r="G11" s="96" t="s">
        <v>272</v>
      </c>
    </row>
    <row r="12" spans="1:7" s="97" customFormat="1" ht="30" customHeight="1">
      <c r="A12" s="98">
        <v>8</v>
      </c>
      <c r="B12" s="140" t="s">
        <v>193</v>
      </c>
      <c r="C12" s="140" t="s">
        <v>187</v>
      </c>
      <c r="D12" s="273" t="s">
        <v>369</v>
      </c>
      <c r="E12" s="219" t="s">
        <v>370</v>
      </c>
      <c r="F12" s="142">
        <v>30</v>
      </c>
      <c r="G12" s="96" t="s">
        <v>273</v>
      </c>
    </row>
    <row r="13" spans="1:7" s="97" customFormat="1" ht="30" customHeight="1">
      <c r="A13" s="98">
        <v>9</v>
      </c>
      <c r="B13" s="140" t="s">
        <v>193</v>
      </c>
      <c r="C13" s="140" t="s">
        <v>187</v>
      </c>
      <c r="D13" s="273" t="s">
        <v>371</v>
      </c>
      <c r="E13" s="219" t="s">
        <v>396</v>
      </c>
      <c r="F13" s="142">
        <v>-20</v>
      </c>
      <c r="G13" s="96" t="s">
        <v>274</v>
      </c>
    </row>
    <row r="14" spans="1:7" s="97" customFormat="1" ht="30" customHeight="1">
      <c r="A14" s="98">
        <v>10</v>
      </c>
      <c r="B14" s="140" t="s">
        <v>193</v>
      </c>
      <c r="C14" s="140" t="s">
        <v>397</v>
      </c>
      <c r="D14" s="273" t="s">
        <v>367</v>
      </c>
      <c r="E14" s="219" t="s">
        <v>373</v>
      </c>
      <c r="F14" s="142">
        <v>-40</v>
      </c>
      <c r="G14" s="96" t="s">
        <v>275</v>
      </c>
    </row>
    <row r="15" spans="1:7" s="97" customFormat="1" ht="30" customHeight="1">
      <c r="A15" s="98">
        <v>11</v>
      </c>
      <c r="B15" s="140" t="s">
        <v>193</v>
      </c>
      <c r="C15" s="140" t="s">
        <v>397</v>
      </c>
      <c r="D15" s="273" t="s">
        <v>374</v>
      </c>
      <c r="E15" s="219" t="s">
        <v>375</v>
      </c>
      <c r="F15" s="142">
        <v>-20</v>
      </c>
      <c r="G15" s="96" t="s">
        <v>276</v>
      </c>
    </row>
    <row r="16" spans="1:7" s="97" customFormat="1" ht="30" customHeight="1">
      <c r="A16" s="98">
        <v>12</v>
      </c>
      <c r="B16" s="140" t="s">
        <v>193</v>
      </c>
      <c r="C16" s="140" t="s">
        <v>397</v>
      </c>
      <c r="D16" s="273" t="s">
        <v>376</v>
      </c>
      <c r="E16" s="219" t="s">
        <v>377</v>
      </c>
      <c r="F16" s="142">
        <v>-20</v>
      </c>
      <c r="G16" s="96" t="s">
        <v>277</v>
      </c>
    </row>
    <row r="17" spans="1:7" s="97" customFormat="1" ht="30" customHeight="1">
      <c r="A17" s="98">
        <v>13</v>
      </c>
      <c r="B17" s="140" t="s">
        <v>193</v>
      </c>
      <c r="C17" s="140" t="s">
        <v>397</v>
      </c>
      <c r="D17" s="273" t="s">
        <v>369</v>
      </c>
      <c r="E17" s="219" t="s">
        <v>378</v>
      </c>
      <c r="F17" s="142">
        <v>40</v>
      </c>
      <c r="G17" s="96" t="s">
        <v>278</v>
      </c>
    </row>
    <row r="18" spans="1:7" s="97" customFormat="1" ht="36" customHeight="1">
      <c r="A18" s="98">
        <v>14</v>
      </c>
      <c r="B18" s="140" t="s">
        <v>193</v>
      </c>
      <c r="C18" s="140" t="s">
        <v>397</v>
      </c>
      <c r="D18" s="273" t="s">
        <v>379</v>
      </c>
      <c r="E18" s="219" t="s">
        <v>431</v>
      </c>
      <c r="F18" s="142">
        <v>-10</v>
      </c>
      <c r="G18" s="96" t="s">
        <v>279</v>
      </c>
    </row>
    <row r="19" spans="1:7" s="97" customFormat="1" ht="30" customHeight="1">
      <c r="A19" s="98">
        <v>15</v>
      </c>
      <c r="B19" s="140" t="s">
        <v>193</v>
      </c>
      <c r="C19" s="140" t="s">
        <v>397</v>
      </c>
      <c r="D19" s="273" t="s">
        <v>372</v>
      </c>
      <c r="E19" s="219" t="s">
        <v>457</v>
      </c>
      <c r="F19" s="142">
        <v>20</v>
      </c>
      <c r="G19" s="96" t="s">
        <v>280</v>
      </c>
    </row>
    <row r="20" spans="1:7" s="97" customFormat="1" ht="36.75" customHeight="1">
      <c r="A20" s="98">
        <v>16</v>
      </c>
      <c r="B20" s="140" t="s">
        <v>193</v>
      </c>
      <c r="C20" s="140" t="s">
        <v>185</v>
      </c>
      <c r="D20" s="273" t="s">
        <v>380</v>
      </c>
      <c r="E20" s="219" t="s">
        <v>381</v>
      </c>
      <c r="F20" s="142">
        <v>-20</v>
      </c>
      <c r="G20" s="96" t="s">
        <v>281</v>
      </c>
    </row>
    <row r="21" spans="1:7" s="97" customFormat="1" ht="30" customHeight="1">
      <c r="A21" s="98">
        <v>17</v>
      </c>
      <c r="B21" s="140" t="s">
        <v>193</v>
      </c>
      <c r="C21" s="140" t="s">
        <v>185</v>
      </c>
      <c r="D21" s="273" t="s">
        <v>382</v>
      </c>
      <c r="E21" s="219" t="s">
        <v>383</v>
      </c>
      <c r="F21" s="142">
        <v>-50</v>
      </c>
      <c r="G21" s="96" t="s">
        <v>282</v>
      </c>
    </row>
    <row r="22" spans="1:7" s="97" customFormat="1" ht="30" customHeight="1">
      <c r="A22" s="98">
        <v>18</v>
      </c>
      <c r="B22" s="140" t="s">
        <v>193</v>
      </c>
      <c r="C22" s="140" t="s">
        <v>185</v>
      </c>
      <c r="D22" s="273" t="s">
        <v>382</v>
      </c>
      <c r="E22" s="219" t="s">
        <v>384</v>
      </c>
      <c r="F22" s="142">
        <v>-30</v>
      </c>
      <c r="G22" s="96" t="s">
        <v>283</v>
      </c>
    </row>
    <row r="23" spans="1:7" s="97" customFormat="1" ht="39" customHeight="1">
      <c r="A23" s="98">
        <v>19</v>
      </c>
      <c r="B23" s="140" t="s">
        <v>193</v>
      </c>
      <c r="C23" s="140" t="s">
        <v>188</v>
      </c>
      <c r="D23" s="273" t="s">
        <v>374</v>
      </c>
      <c r="E23" s="219" t="s">
        <v>385</v>
      </c>
      <c r="F23" s="142">
        <v>-20</v>
      </c>
      <c r="G23" s="96" t="s">
        <v>284</v>
      </c>
    </row>
    <row r="24" spans="1:7" s="97" customFormat="1" ht="30" customHeight="1">
      <c r="A24" s="98">
        <v>20</v>
      </c>
      <c r="B24" s="140" t="s">
        <v>193</v>
      </c>
      <c r="C24" s="140" t="s">
        <v>188</v>
      </c>
      <c r="D24" s="273" t="s">
        <v>382</v>
      </c>
      <c r="E24" s="219" t="s">
        <v>386</v>
      </c>
      <c r="F24" s="142">
        <v>-20</v>
      </c>
      <c r="G24" s="96"/>
    </row>
    <row r="25" spans="1:7" s="97" customFormat="1" ht="36" customHeight="1">
      <c r="A25" s="98">
        <v>21</v>
      </c>
      <c r="B25" s="140" t="s">
        <v>193</v>
      </c>
      <c r="C25" s="140" t="s">
        <v>188</v>
      </c>
      <c r="D25" s="273" t="s">
        <v>387</v>
      </c>
      <c r="E25" s="219" t="s">
        <v>442</v>
      </c>
      <c r="F25" s="142">
        <v>50</v>
      </c>
      <c r="G25" s="96"/>
    </row>
    <row r="26" spans="1:7" s="97" customFormat="1" ht="30" customHeight="1">
      <c r="A26" s="98">
        <v>22</v>
      </c>
      <c r="B26" s="140" t="s">
        <v>193</v>
      </c>
      <c r="C26" s="140" t="s">
        <v>189</v>
      </c>
      <c r="D26" s="273" t="s">
        <v>372</v>
      </c>
      <c r="E26" s="219" t="s">
        <v>388</v>
      </c>
      <c r="F26" s="142">
        <v>50</v>
      </c>
      <c r="G26" s="96"/>
    </row>
    <row r="27" spans="1:7" s="97" customFormat="1" ht="48" customHeight="1">
      <c r="A27" s="98">
        <v>23</v>
      </c>
      <c r="B27" s="140" t="s">
        <v>193</v>
      </c>
      <c r="C27" s="140" t="s">
        <v>190</v>
      </c>
      <c r="D27" s="273" t="s">
        <v>376</v>
      </c>
      <c r="E27" s="219" t="s">
        <v>389</v>
      </c>
      <c r="F27" s="142">
        <v>-50</v>
      </c>
      <c r="G27" s="96"/>
    </row>
    <row r="28" spans="1:7" s="97" customFormat="1" ht="30" customHeight="1">
      <c r="A28" s="98">
        <v>24</v>
      </c>
      <c r="B28" s="140" t="s">
        <v>193</v>
      </c>
      <c r="C28" s="140" t="s">
        <v>190</v>
      </c>
      <c r="D28" s="273" t="s">
        <v>372</v>
      </c>
      <c r="E28" s="219" t="s">
        <v>398</v>
      </c>
      <c r="F28" s="142">
        <v>-50</v>
      </c>
      <c r="G28" s="96"/>
    </row>
    <row r="29" spans="1:7" s="97" customFormat="1" ht="48" customHeight="1">
      <c r="A29" s="98">
        <v>25</v>
      </c>
      <c r="B29" s="140" t="s">
        <v>193</v>
      </c>
      <c r="C29" s="140" t="s">
        <v>186</v>
      </c>
      <c r="D29" s="273" t="s">
        <v>376</v>
      </c>
      <c r="E29" s="219" t="s">
        <v>390</v>
      </c>
      <c r="F29" s="142">
        <v>-50</v>
      </c>
      <c r="G29" s="96"/>
    </row>
    <row r="30" spans="1:7" s="97" customFormat="1" ht="30" customHeight="1">
      <c r="A30" s="98">
        <v>26</v>
      </c>
      <c r="B30" s="140" t="s">
        <v>193</v>
      </c>
      <c r="C30" s="140" t="s">
        <v>186</v>
      </c>
      <c r="D30" s="273" t="s">
        <v>372</v>
      </c>
      <c r="E30" s="219" t="s">
        <v>401</v>
      </c>
      <c r="F30" s="142">
        <v>-20</v>
      </c>
      <c r="G30" s="96"/>
    </row>
    <row r="31" spans="1:7" s="97" customFormat="1" ht="30" customHeight="1">
      <c r="A31" s="98">
        <v>27</v>
      </c>
      <c r="B31" s="140" t="s">
        <v>193</v>
      </c>
      <c r="C31" s="140" t="s">
        <v>399</v>
      </c>
      <c r="D31" s="273" t="s">
        <v>391</v>
      </c>
      <c r="E31" s="219" t="s">
        <v>400</v>
      </c>
      <c r="F31" s="142">
        <v>-20</v>
      </c>
      <c r="G31" s="96"/>
    </row>
    <row r="32" spans="1:7" s="97" customFormat="1" ht="30" customHeight="1">
      <c r="A32" s="98">
        <v>28</v>
      </c>
      <c r="B32" s="140" t="s">
        <v>193</v>
      </c>
      <c r="C32" s="140" t="s">
        <v>399</v>
      </c>
      <c r="D32" s="274" t="s">
        <v>392</v>
      </c>
      <c r="E32" s="219" t="s">
        <v>402</v>
      </c>
      <c r="F32" s="142">
        <v>-50</v>
      </c>
      <c r="G32" s="96"/>
    </row>
    <row r="33" spans="1:7" s="97" customFormat="1" ht="30" customHeight="1">
      <c r="A33" s="98">
        <v>29</v>
      </c>
      <c r="B33" s="140" t="s">
        <v>193</v>
      </c>
      <c r="C33" s="140" t="s">
        <v>399</v>
      </c>
      <c r="D33" s="274" t="s">
        <v>392</v>
      </c>
      <c r="E33" s="219" t="s">
        <v>403</v>
      </c>
      <c r="F33" s="142">
        <v>-20</v>
      </c>
      <c r="G33" s="96"/>
    </row>
    <row r="34" spans="1:7" s="97" customFormat="1" ht="30" customHeight="1">
      <c r="A34" s="98">
        <v>30</v>
      </c>
      <c r="B34" s="140" t="s">
        <v>193</v>
      </c>
      <c r="C34" s="140" t="s">
        <v>399</v>
      </c>
      <c r="D34" s="274" t="s">
        <v>393</v>
      </c>
      <c r="E34" s="219" t="s">
        <v>404</v>
      </c>
      <c r="F34" s="142">
        <v>-200</v>
      </c>
      <c r="G34" s="96"/>
    </row>
    <row r="35" spans="1:7" s="97" customFormat="1" ht="36.75" customHeight="1">
      <c r="A35" s="98">
        <v>31</v>
      </c>
      <c r="B35" s="140" t="s">
        <v>193</v>
      </c>
      <c r="C35" s="140" t="s">
        <v>192</v>
      </c>
      <c r="D35" s="273" t="s">
        <v>394</v>
      </c>
      <c r="E35" s="219" t="s">
        <v>395</v>
      </c>
      <c r="F35" s="142">
        <v>-50</v>
      </c>
      <c r="G35" s="96"/>
    </row>
    <row r="36" spans="1:7" s="97" customFormat="1" ht="36.75" customHeight="1">
      <c r="A36" s="98">
        <v>32</v>
      </c>
      <c r="B36" s="140" t="s">
        <v>193</v>
      </c>
      <c r="C36" s="140" t="s">
        <v>192</v>
      </c>
      <c r="D36" s="98" t="s">
        <v>379</v>
      </c>
      <c r="E36" s="219" t="s">
        <v>405</v>
      </c>
      <c r="F36" s="142">
        <v>-40</v>
      </c>
    </row>
    <row r="37" spans="1:7" s="97" customFormat="1" ht="30" customHeight="1">
      <c r="A37" s="98">
        <v>33</v>
      </c>
      <c r="B37" s="140" t="s">
        <v>193</v>
      </c>
      <c r="C37" s="140" t="s">
        <v>192</v>
      </c>
      <c r="D37" s="273" t="s">
        <v>374</v>
      </c>
      <c r="E37" s="219" t="s">
        <v>406</v>
      </c>
      <c r="F37" s="142">
        <v>-20</v>
      </c>
      <c r="G37" s="96"/>
    </row>
    <row r="38" spans="1:7" s="97" customFormat="1" ht="36" customHeight="1">
      <c r="A38" s="98">
        <v>34</v>
      </c>
      <c r="B38" s="140" t="s">
        <v>227</v>
      </c>
      <c r="C38" s="140" t="s">
        <v>188</v>
      </c>
      <c r="D38" s="142" t="s">
        <v>362</v>
      </c>
      <c r="E38" s="141" t="s">
        <v>344</v>
      </c>
      <c r="F38" s="223">
        <v>-40</v>
      </c>
      <c r="G38" s="222"/>
    </row>
    <row r="39" spans="1:7" s="97" customFormat="1" ht="36" customHeight="1">
      <c r="A39" s="98">
        <v>35</v>
      </c>
      <c r="B39" s="140" t="s">
        <v>227</v>
      </c>
      <c r="C39" s="140" t="s">
        <v>192</v>
      </c>
      <c r="D39" s="142" t="s">
        <v>362</v>
      </c>
      <c r="E39" s="141" t="s">
        <v>344</v>
      </c>
      <c r="F39" s="142">
        <v>-40</v>
      </c>
      <c r="G39" s="222"/>
    </row>
    <row r="40" spans="1:7" s="221" customFormat="1" ht="36" customHeight="1">
      <c r="A40" s="98">
        <v>36</v>
      </c>
      <c r="B40" s="140" t="s">
        <v>227</v>
      </c>
      <c r="C40" s="140" t="s">
        <v>185</v>
      </c>
      <c r="D40" s="142" t="s">
        <v>363</v>
      </c>
      <c r="E40" s="141" t="s">
        <v>345</v>
      </c>
      <c r="F40" s="142">
        <v>-20</v>
      </c>
      <c r="G40" s="220"/>
    </row>
    <row r="41" spans="1:7" s="221" customFormat="1" ht="30" customHeight="1">
      <c r="A41" s="98">
        <v>37</v>
      </c>
      <c r="B41" s="140" t="s">
        <v>227</v>
      </c>
      <c r="C41" s="140" t="s">
        <v>190</v>
      </c>
      <c r="D41" s="142" t="s">
        <v>361</v>
      </c>
      <c r="E41" s="141" t="s">
        <v>347</v>
      </c>
      <c r="F41" s="142">
        <v>-40</v>
      </c>
      <c r="G41" s="220"/>
    </row>
    <row r="42" spans="1:7" s="221" customFormat="1" ht="30" customHeight="1">
      <c r="A42" s="98">
        <v>38</v>
      </c>
      <c r="B42" s="140" t="s">
        <v>227</v>
      </c>
      <c r="C42" s="140" t="s">
        <v>192</v>
      </c>
      <c r="D42" s="142" t="s">
        <v>362</v>
      </c>
      <c r="E42" s="224" t="s">
        <v>348</v>
      </c>
      <c r="F42" s="223">
        <v>-20</v>
      </c>
      <c r="G42" s="220"/>
    </row>
    <row r="43" spans="1:7" s="221" customFormat="1" ht="30" customHeight="1">
      <c r="A43" s="98">
        <v>39</v>
      </c>
      <c r="B43" s="140" t="s">
        <v>227</v>
      </c>
      <c r="C43" s="140" t="s">
        <v>260</v>
      </c>
      <c r="D43" s="142" t="s">
        <v>364</v>
      </c>
      <c r="E43" s="224" t="s">
        <v>349</v>
      </c>
      <c r="F43" s="223">
        <v>-50</v>
      </c>
      <c r="G43" s="220"/>
    </row>
    <row r="44" spans="1:7" s="221" customFormat="1" ht="30" customHeight="1">
      <c r="A44" s="98">
        <v>40</v>
      </c>
      <c r="B44" s="140" t="s">
        <v>227</v>
      </c>
      <c r="C44" s="140" t="s">
        <v>189</v>
      </c>
      <c r="D44" s="142" t="s">
        <v>365</v>
      </c>
      <c r="E44" s="224" t="s">
        <v>350</v>
      </c>
      <c r="F44" s="225">
        <v>50</v>
      </c>
      <c r="G44" s="220"/>
    </row>
    <row r="45" spans="1:7" s="221" customFormat="1" ht="30" customHeight="1">
      <c r="A45" s="98">
        <v>41</v>
      </c>
      <c r="B45" s="140" t="s">
        <v>227</v>
      </c>
      <c r="C45" s="140" t="s">
        <v>188</v>
      </c>
      <c r="D45" s="142" t="s">
        <v>366</v>
      </c>
      <c r="E45" s="224" t="s">
        <v>346</v>
      </c>
      <c r="F45" s="223">
        <v>-20</v>
      </c>
      <c r="G45" s="220"/>
    </row>
    <row r="46" spans="1:7" s="97" customFormat="1" ht="36.75" customHeight="1">
      <c r="A46" s="98">
        <v>42</v>
      </c>
      <c r="B46" s="140" t="s">
        <v>227</v>
      </c>
      <c r="C46" s="140" t="s">
        <v>186</v>
      </c>
      <c r="D46" s="142" t="s">
        <v>366</v>
      </c>
      <c r="E46" s="219" t="str">
        <f>[1]Details专业考核!$E$72</f>
        <v>重污油线疏通作业造成4001-T006原油罐南面、4002-T002凝析油罐西南角、4002-T004凝析油罐南面管廊下地面被油污染长时间未处理。</v>
      </c>
      <c r="F46" s="223">
        <v>-20</v>
      </c>
    </row>
    <row r="47" spans="1:7" ht="37.5" customHeight="1">
      <c r="A47" s="104"/>
      <c r="B47" s="104"/>
      <c r="C47" s="104"/>
      <c r="D47" s="104"/>
      <c r="E47" s="104"/>
      <c r="F47" s="104"/>
    </row>
    <row r="48" spans="1:7" ht="33.75" customHeight="1">
      <c r="A48" s="104"/>
      <c r="B48" s="104"/>
      <c r="C48" s="104"/>
      <c r="D48" s="104"/>
      <c r="E48" s="104"/>
      <c r="F48" s="104"/>
    </row>
    <row r="49" spans="1:6" ht="30" customHeight="1">
      <c r="A49" s="104"/>
      <c r="B49" s="104"/>
      <c r="C49" s="104"/>
      <c r="D49" s="104"/>
      <c r="E49" s="104"/>
      <c r="F49" s="104"/>
    </row>
    <row r="50" spans="1:6" ht="30" customHeight="1">
      <c r="A50" s="104"/>
      <c r="B50" s="104"/>
      <c r="C50" s="104"/>
      <c r="D50" s="104"/>
      <c r="E50" s="104"/>
      <c r="F50" s="104"/>
    </row>
    <row r="51" spans="1:6" ht="30" customHeight="1">
      <c r="A51" s="104"/>
      <c r="B51" s="104"/>
      <c r="C51" s="104"/>
      <c r="D51" s="104"/>
      <c r="E51" s="104"/>
      <c r="F51" s="104"/>
    </row>
    <row r="53" spans="1:6" ht="30" customHeight="1">
      <c r="A53" s="104"/>
      <c r="B53" s="104"/>
      <c r="C53" s="104"/>
      <c r="D53" s="104"/>
      <c r="E53" s="104"/>
      <c r="F53" s="104"/>
    </row>
    <row r="54" spans="1:6" ht="30" customHeight="1">
      <c r="A54" s="104"/>
      <c r="B54" s="104"/>
      <c r="C54" s="104"/>
      <c r="D54" s="104"/>
      <c r="E54" s="104"/>
      <c r="F54" s="104"/>
    </row>
    <row r="55" spans="1:6" ht="30" customHeight="1">
      <c r="A55" s="104"/>
      <c r="B55" s="104"/>
      <c r="C55" s="104"/>
      <c r="D55" s="104"/>
      <c r="E55" s="104"/>
      <c r="F55" s="104"/>
    </row>
    <row r="56" spans="1:6" ht="30" customHeight="1">
      <c r="A56" s="104"/>
      <c r="B56" s="104"/>
      <c r="C56" s="104"/>
      <c r="D56" s="104"/>
      <c r="E56" s="104"/>
      <c r="F56" s="104"/>
    </row>
    <row r="57" spans="1:6" ht="30" customHeight="1">
      <c r="A57" s="104"/>
      <c r="B57" s="104"/>
      <c r="C57" s="104"/>
      <c r="D57" s="104"/>
      <c r="E57" s="104"/>
      <c r="F57" s="104"/>
    </row>
    <row r="58" spans="1:6" ht="30" customHeight="1">
      <c r="A58" s="104"/>
      <c r="B58" s="104"/>
      <c r="C58" s="104"/>
      <c r="D58" s="104"/>
      <c r="E58" s="104"/>
      <c r="F58" s="104"/>
    </row>
    <row r="59" spans="1:6" ht="30" customHeight="1">
      <c r="A59" s="104"/>
      <c r="B59" s="104"/>
      <c r="C59" s="104"/>
      <c r="D59" s="104"/>
      <c r="E59" s="104"/>
      <c r="F59" s="104"/>
    </row>
  </sheetData>
  <sheetProtection password="8BE7" sheet="1" objects="1" scenarios="1" selectLockedCells="1" autoFilter="0" pivotTables="0" selectUnlockedCells="1"/>
  <autoFilter ref="B4:C45"/>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8" type="noConversion"/>
  <dataValidations count="3">
    <dataValidation type="list" allowBlank="1" showInputMessage="1" showErrorMessage="1" sqref="B7">
      <formula1>$G$4:$G$27</formula1>
    </dataValidation>
    <dataValidation type="list" allowBlank="1" showInputMessage="1" showErrorMessage="1" sqref="B5:B6">
      <formula1>$H$5:$H$10</formula1>
    </dataValidation>
    <dataValidation type="list" allowBlank="1" showInputMessage="1" showErrorMessage="1" sqref="C5:C46 B8:B46">
      <formula1>$G$4:$G$35</formula1>
    </dataValidation>
  </dataValidations>
  <pageMargins left="0.27559055118110237" right="0.19685039370078741" top="0.19685039370078741" bottom="0.35433070866141736"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54" customWidth="1"/>
    <col min="2" max="2" width="41.75" style="66" customWidth="1"/>
    <col min="3" max="3" width="34.875" style="54" customWidth="1"/>
    <col min="4" max="4" width="57.625" style="67" customWidth="1"/>
    <col min="5" max="5" width="11.75" style="54" customWidth="1"/>
    <col min="6" max="6" width="17.75" style="68" customWidth="1"/>
    <col min="7" max="7" width="9.875" style="68" customWidth="1"/>
    <col min="8" max="23" width="4.75" style="54" customWidth="1"/>
    <col min="24" max="16384" width="8.875" style="54"/>
  </cols>
  <sheetData>
    <row r="1" spans="1:7" ht="30.75" customHeight="1" thickBot="1">
      <c r="A1" s="339" t="s">
        <v>46</v>
      </c>
      <c r="B1" s="339"/>
      <c r="C1" s="339"/>
      <c r="D1" s="339"/>
      <c r="E1" s="339"/>
      <c r="F1" s="339"/>
      <c r="G1" s="339"/>
    </row>
    <row r="2" spans="1:7" s="60" customFormat="1" ht="27.75" customHeight="1" thickBot="1">
      <c r="A2" s="115" t="s">
        <v>47</v>
      </c>
      <c r="B2" s="116" t="s">
        <v>48</v>
      </c>
      <c r="C2" s="117" t="s">
        <v>49</v>
      </c>
      <c r="D2" s="117" t="s">
        <v>50</v>
      </c>
      <c r="E2" s="116" t="s">
        <v>51</v>
      </c>
      <c r="F2" s="118" t="s">
        <v>52</v>
      </c>
      <c r="G2" s="119" t="s">
        <v>53</v>
      </c>
    </row>
    <row r="3" spans="1:7" s="61" customFormat="1" ht="30.75" customHeight="1">
      <c r="A3" s="212" t="s">
        <v>285</v>
      </c>
      <c r="B3" s="184" t="s">
        <v>286</v>
      </c>
      <c r="C3" s="185" t="s">
        <v>287</v>
      </c>
      <c r="D3" s="186" t="s">
        <v>290</v>
      </c>
      <c r="E3" s="340" t="s">
        <v>87</v>
      </c>
      <c r="F3" s="149">
        <v>97.71</v>
      </c>
      <c r="G3" s="187">
        <v>0</v>
      </c>
    </row>
    <row r="4" spans="1:7" s="61" customFormat="1" ht="30.75" customHeight="1">
      <c r="A4" s="210" t="s">
        <v>288</v>
      </c>
      <c r="B4" s="172" t="s">
        <v>289</v>
      </c>
      <c r="C4" s="169" t="s">
        <v>167</v>
      </c>
      <c r="D4" s="209" t="s">
        <v>101</v>
      </c>
      <c r="E4" s="329"/>
      <c r="F4" s="145">
        <v>5</v>
      </c>
      <c r="G4" s="170">
        <v>-100</v>
      </c>
    </row>
    <row r="5" spans="1:7" s="61" customFormat="1" ht="30.75" customHeight="1">
      <c r="A5" s="111" t="s">
        <v>88</v>
      </c>
      <c r="B5" s="172" t="s">
        <v>119</v>
      </c>
      <c r="C5" s="173" t="s">
        <v>102</v>
      </c>
      <c r="D5" s="174" t="s">
        <v>290</v>
      </c>
      <c r="E5" s="329"/>
      <c r="F5" s="145">
        <v>98.44</v>
      </c>
      <c r="G5" s="170">
        <v>0</v>
      </c>
    </row>
    <row r="6" spans="1:7" s="61" customFormat="1" ht="30.75" customHeight="1">
      <c r="A6" s="210" t="s">
        <v>89</v>
      </c>
      <c r="B6" s="172" t="s">
        <v>119</v>
      </c>
      <c r="C6" s="213" t="s">
        <v>103</v>
      </c>
      <c r="D6" s="211" t="s">
        <v>291</v>
      </c>
      <c r="E6" s="329"/>
      <c r="F6" s="145">
        <v>96.25</v>
      </c>
      <c r="G6" s="170">
        <v>0</v>
      </c>
    </row>
    <row r="7" spans="1:7" s="61" customFormat="1" ht="30.75" customHeight="1">
      <c r="A7" s="334" t="s">
        <v>90</v>
      </c>
      <c r="B7" s="176" t="s">
        <v>120</v>
      </c>
      <c r="C7" s="226">
        <v>100</v>
      </c>
      <c r="D7" s="335" t="s">
        <v>104</v>
      </c>
      <c r="E7" s="336" t="s">
        <v>91</v>
      </c>
      <c r="F7" s="84">
        <v>100</v>
      </c>
      <c r="G7" s="227">
        <v>0</v>
      </c>
    </row>
    <row r="8" spans="1:7" s="61" customFormat="1" ht="30.75" customHeight="1">
      <c r="A8" s="334"/>
      <c r="B8" s="176" t="s">
        <v>121</v>
      </c>
      <c r="C8" s="226">
        <v>100</v>
      </c>
      <c r="D8" s="335"/>
      <c r="E8" s="337"/>
      <c r="F8" s="84">
        <v>100</v>
      </c>
      <c r="G8" s="227">
        <v>0</v>
      </c>
    </row>
    <row r="9" spans="1:7" s="61" customFormat="1" ht="30.75" customHeight="1">
      <c r="A9" s="334"/>
      <c r="B9" s="176" t="s">
        <v>122</v>
      </c>
      <c r="C9" s="226">
        <v>100</v>
      </c>
      <c r="D9" s="335"/>
      <c r="E9" s="337"/>
      <c r="F9" s="84">
        <v>100</v>
      </c>
      <c r="G9" s="227">
        <v>0</v>
      </c>
    </row>
    <row r="10" spans="1:7" s="61" customFormat="1" ht="30.75" customHeight="1">
      <c r="A10" s="334" t="s">
        <v>92</v>
      </c>
      <c r="B10" s="176" t="s">
        <v>123</v>
      </c>
      <c r="C10" s="226">
        <v>100</v>
      </c>
      <c r="D10" s="335" t="s">
        <v>124</v>
      </c>
      <c r="E10" s="337"/>
      <c r="F10" s="84">
        <v>100</v>
      </c>
      <c r="G10" s="227">
        <v>0</v>
      </c>
    </row>
    <row r="11" spans="1:7" s="61" customFormat="1" ht="30.75" customHeight="1">
      <c r="A11" s="334"/>
      <c r="B11" s="176" t="s">
        <v>125</v>
      </c>
      <c r="C11" s="226">
        <v>100</v>
      </c>
      <c r="D11" s="335"/>
      <c r="E11" s="337"/>
      <c r="F11" s="84">
        <v>100</v>
      </c>
      <c r="G11" s="227">
        <v>0</v>
      </c>
    </row>
    <row r="12" spans="1:7" s="61" customFormat="1" ht="30.75" customHeight="1">
      <c r="A12" s="334"/>
      <c r="B12" s="176" t="s">
        <v>126</v>
      </c>
      <c r="C12" s="226">
        <v>100</v>
      </c>
      <c r="D12" s="335"/>
      <c r="E12" s="338"/>
      <c r="F12" s="84" t="s">
        <v>353</v>
      </c>
      <c r="G12" s="227">
        <v>-10</v>
      </c>
    </row>
    <row r="13" spans="1:7" s="61" customFormat="1" ht="30.75" customHeight="1">
      <c r="A13" s="334" t="s">
        <v>93</v>
      </c>
      <c r="B13" s="232" t="s">
        <v>105</v>
      </c>
      <c r="C13" s="226">
        <v>100</v>
      </c>
      <c r="D13" s="146" t="s">
        <v>106</v>
      </c>
      <c r="E13" s="329" t="s">
        <v>94</v>
      </c>
      <c r="F13" s="84">
        <v>100</v>
      </c>
      <c r="G13" s="233">
        <v>0</v>
      </c>
    </row>
    <row r="14" spans="1:7" s="61" customFormat="1" ht="30.75" customHeight="1">
      <c r="A14" s="334"/>
      <c r="B14" s="232" t="s">
        <v>107</v>
      </c>
      <c r="C14" s="226">
        <v>100</v>
      </c>
      <c r="D14" s="146" t="s">
        <v>106</v>
      </c>
      <c r="E14" s="329"/>
      <c r="F14" s="84">
        <v>100</v>
      </c>
      <c r="G14" s="233">
        <v>0</v>
      </c>
    </row>
    <row r="15" spans="1:7" s="61" customFormat="1" ht="30.75" customHeight="1">
      <c r="A15" s="334"/>
      <c r="B15" s="232" t="s">
        <v>108</v>
      </c>
      <c r="C15" s="234">
        <v>100</v>
      </c>
      <c r="D15" s="168" t="s">
        <v>106</v>
      </c>
      <c r="E15" s="329"/>
      <c r="F15" s="84">
        <v>100</v>
      </c>
      <c r="G15" s="233">
        <v>0</v>
      </c>
    </row>
    <row r="16" spans="1:7" s="61" customFormat="1" ht="30.75" customHeight="1">
      <c r="A16" s="328" t="s">
        <v>95</v>
      </c>
      <c r="B16" s="176" t="s">
        <v>109</v>
      </c>
      <c r="C16" s="177" t="s">
        <v>354</v>
      </c>
      <c r="D16" s="176" t="s">
        <v>407</v>
      </c>
      <c r="E16" s="329" t="s">
        <v>96</v>
      </c>
      <c r="F16" s="34">
        <v>99.75</v>
      </c>
      <c r="G16" s="148">
        <v>0</v>
      </c>
    </row>
    <row r="17" spans="1:7" s="61" customFormat="1" ht="30.75" customHeight="1">
      <c r="A17" s="328"/>
      <c r="B17" s="176" t="s">
        <v>110</v>
      </c>
      <c r="C17" s="105" t="s">
        <v>111</v>
      </c>
      <c r="D17" s="204" t="s">
        <v>408</v>
      </c>
      <c r="E17" s="329"/>
      <c r="F17" s="34">
        <v>0</v>
      </c>
      <c r="G17" s="148">
        <v>0</v>
      </c>
    </row>
    <row r="18" spans="1:7" s="61" customFormat="1" ht="30.75" customHeight="1">
      <c r="A18" s="328"/>
      <c r="B18" s="176" t="s">
        <v>454</v>
      </c>
      <c r="C18" s="178" t="s">
        <v>112</v>
      </c>
      <c r="D18" s="204" t="s">
        <v>409</v>
      </c>
      <c r="E18" s="329"/>
      <c r="F18" s="34">
        <v>91.78</v>
      </c>
      <c r="G18" s="264">
        <v>0</v>
      </c>
    </row>
    <row r="19" spans="1:7" s="61" customFormat="1" ht="30.75" customHeight="1">
      <c r="A19" s="328"/>
      <c r="B19" s="176" t="s">
        <v>113</v>
      </c>
      <c r="C19" s="332" t="s">
        <v>114</v>
      </c>
      <c r="D19" s="330" t="s">
        <v>432</v>
      </c>
      <c r="E19" s="329"/>
      <c r="F19" s="34">
        <v>77258</v>
      </c>
      <c r="G19" s="179">
        <v>0</v>
      </c>
    </row>
    <row r="20" spans="1:7" s="61" customFormat="1" ht="30.75" customHeight="1">
      <c r="A20" s="328"/>
      <c r="B20" s="176" t="s">
        <v>115</v>
      </c>
      <c r="C20" s="333"/>
      <c r="D20" s="331"/>
      <c r="E20" s="329"/>
      <c r="F20" s="34">
        <v>46376</v>
      </c>
      <c r="G20" s="179">
        <v>0</v>
      </c>
    </row>
    <row r="21" spans="1:7" s="61" customFormat="1" ht="30.75" customHeight="1">
      <c r="A21" s="210" t="s">
        <v>97</v>
      </c>
      <c r="B21" s="326" t="s">
        <v>116</v>
      </c>
      <c r="C21" s="326"/>
      <c r="D21" s="326"/>
      <c r="E21" s="95" t="s">
        <v>98</v>
      </c>
      <c r="F21" s="84" t="s">
        <v>212</v>
      </c>
      <c r="G21" s="62">
        <v>0</v>
      </c>
    </row>
    <row r="22" spans="1:7" s="61" customFormat="1" ht="30.75" customHeight="1">
      <c r="A22" s="210" t="s">
        <v>99</v>
      </c>
      <c r="B22" s="326" t="s">
        <v>117</v>
      </c>
      <c r="C22" s="326"/>
      <c r="D22" s="326"/>
      <c r="E22" s="95" t="s">
        <v>98</v>
      </c>
      <c r="F22" s="84" t="s">
        <v>212</v>
      </c>
      <c r="G22" s="62">
        <v>0</v>
      </c>
    </row>
    <row r="23" spans="1:7" s="61" customFormat="1" ht="30.75" customHeight="1" thickBot="1">
      <c r="A23" s="50" t="s">
        <v>100</v>
      </c>
      <c r="B23" s="327" t="s">
        <v>118</v>
      </c>
      <c r="C23" s="327"/>
      <c r="D23" s="327"/>
      <c r="E23" s="51" t="s">
        <v>87</v>
      </c>
      <c r="F23" s="52" t="s">
        <v>212</v>
      </c>
      <c r="G23" s="53">
        <v>0</v>
      </c>
    </row>
    <row r="24" spans="1:7" s="61" customFormat="1" ht="30.75" customHeight="1" thickBot="1">
      <c r="B24" s="63"/>
      <c r="D24" s="324" t="s">
        <v>180</v>
      </c>
      <c r="E24" s="325"/>
      <c r="F24" s="325"/>
      <c r="G24" s="150">
        <v>-110</v>
      </c>
    </row>
    <row r="25" spans="1:7" s="61" customFormat="1" ht="12">
      <c r="B25" s="63"/>
      <c r="D25" s="64"/>
      <c r="F25" s="65"/>
      <c r="G25" s="65"/>
    </row>
  </sheetData>
  <sheetProtection password="8BE7" sheet="1" objects="1" scenarios="1" selectLockedCells="1" selectUnlockedCells="1"/>
  <mergeCells count="17">
    <mergeCell ref="A1:G1"/>
    <mergeCell ref="E3:E6"/>
    <mergeCell ref="A7:A9"/>
    <mergeCell ref="D7:D9"/>
    <mergeCell ref="A10:A12"/>
    <mergeCell ref="D10:D12"/>
    <mergeCell ref="A13:A15"/>
    <mergeCell ref="E13:E15"/>
    <mergeCell ref="E7:E12"/>
    <mergeCell ref="D24:F24"/>
    <mergeCell ref="B22:D22"/>
    <mergeCell ref="B23:D23"/>
    <mergeCell ref="A16:A20"/>
    <mergeCell ref="E16:E20"/>
    <mergeCell ref="B21:D21"/>
    <mergeCell ref="D19:D20"/>
    <mergeCell ref="C19:C20"/>
  </mergeCells>
  <phoneticPr fontId="8" type="noConversion"/>
  <conditionalFormatting sqref="C3">
    <cfRule type="expression" dxfId="17" priority="3" stopIfTrue="1">
      <formula>C3&lt;&gt;#REF!</formula>
    </cfRule>
  </conditionalFormatting>
  <conditionalFormatting sqref="C4">
    <cfRule type="expression" dxfId="16" priority="2" stopIfTrue="1">
      <formula>C4&lt;&gt;#REF!</formula>
    </cfRule>
  </conditionalFormatting>
  <conditionalFormatting sqref="C5">
    <cfRule type="expression" dxfId="15" priority="1" stopIfTrue="1">
      <formula>C5&lt;&gt;#REF!</formula>
    </cfRule>
  </conditionalFormatting>
  <pageMargins left="0.7" right="0.7" top="0.75" bottom="0.75" header="0.3" footer="0.3"/>
  <pageSetup paperSize="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90" customWidth="1"/>
    <col min="2" max="2" width="47.75" style="64" customWidth="1"/>
    <col min="3" max="3" width="24.875" style="90" customWidth="1"/>
    <col min="4" max="4" width="53.375" style="90" customWidth="1"/>
    <col min="5" max="6" width="17.375" style="90" customWidth="1"/>
    <col min="7" max="7" width="14.75" style="61" customWidth="1"/>
    <col min="8" max="15" width="3.375" style="90" customWidth="1"/>
    <col min="16" max="16384" width="8.875" style="90"/>
  </cols>
  <sheetData>
    <row r="1" spans="1:7" ht="30" customHeight="1" thickBot="1">
      <c r="A1" s="339" t="s">
        <v>54</v>
      </c>
      <c r="B1" s="339"/>
      <c r="C1" s="339"/>
      <c r="D1" s="339"/>
      <c r="E1" s="339"/>
      <c r="F1" s="339"/>
      <c r="G1" s="339"/>
    </row>
    <row r="2" spans="1:7" s="74" customFormat="1" ht="27.75" customHeight="1" thickBot="1">
      <c r="A2" s="115" t="s">
        <v>47</v>
      </c>
      <c r="B2" s="116" t="s">
        <v>48</v>
      </c>
      <c r="C2" s="117" t="s">
        <v>49</v>
      </c>
      <c r="D2" s="117" t="s">
        <v>50</v>
      </c>
      <c r="E2" s="116" t="s">
        <v>51</v>
      </c>
      <c r="F2" s="118" t="s">
        <v>52</v>
      </c>
      <c r="G2" s="119" t="s">
        <v>53</v>
      </c>
    </row>
    <row r="3" spans="1:7" ht="27" customHeight="1">
      <c r="A3" s="355" t="s">
        <v>285</v>
      </c>
      <c r="B3" s="184" t="s">
        <v>292</v>
      </c>
      <c r="C3" s="357" t="s">
        <v>293</v>
      </c>
      <c r="D3" s="356" t="s">
        <v>301</v>
      </c>
      <c r="E3" s="340" t="s">
        <v>127</v>
      </c>
      <c r="F3" s="149">
        <v>99.37</v>
      </c>
      <c r="G3" s="187">
        <v>0</v>
      </c>
    </row>
    <row r="4" spans="1:7" ht="27" customHeight="1">
      <c r="A4" s="334"/>
      <c r="B4" s="172" t="s">
        <v>294</v>
      </c>
      <c r="C4" s="358"/>
      <c r="D4" s="345"/>
      <c r="E4" s="329"/>
      <c r="F4" s="145">
        <v>99.72</v>
      </c>
      <c r="G4" s="170">
        <v>0</v>
      </c>
    </row>
    <row r="5" spans="1:7" ht="27" customHeight="1">
      <c r="A5" s="334" t="s">
        <v>288</v>
      </c>
      <c r="B5" s="172" t="s">
        <v>295</v>
      </c>
      <c r="C5" s="348" t="s">
        <v>167</v>
      </c>
      <c r="D5" s="343" t="s">
        <v>296</v>
      </c>
      <c r="E5" s="329"/>
      <c r="F5" s="145">
        <v>1</v>
      </c>
      <c r="G5" s="170">
        <v>-20</v>
      </c>
    </row>
    <row r="6" spans="1:7" ht="27" customHeight="1">
      <c r="A6" s="334"/>
      <c r="B6" s="172" t="s">
        <v>297</v>
      </c>
      <c r="C6" s="349"/>
      <c r="D6" s="343"/>
      <c r="E6" s="329"/>
      <c r="F6" s="145">
        <v>1</v>
      </c>
      <c r="G6" s="170">
        <v>-20</v>
      </c>
    </row>
    <row r="7" spans="1:7" ht="27" customHeight="1">
      <c r="A7" s="334" t="s">
        <v>298</v>
      </c>
      <c r="B7" s="172" t="s">
        <v>292</v>
      </c>
      <c r="C7" s="350" t="s">
        <v>287</v>
      </c>
      <c r="D7" s="344" t="s">
        <v>301</v>
      </c>
      <c r="E7" s="329"/>
      <c r="F7" s="145">
        <v>100</v>
      </c>
      <c r="G7" s="170">
        <v>0</v>
      </c>
    </row>
    <row r="8" spans="1:7" ht="27" customHeight="1">
      <c r="A8" s="334"/>
      <c r="B8" s="172" t="s">
        <v>294</v>
      </c>
      <c r="C8" s="351"/>
      <c r="D8" s="345"/>
      <c r="E8" s="329"/>
      <c r="F8" s="145">
        <v>97.5</v>
      </c>
      <c r="G8" s="170">
        <v>0</v>
      </c>
    </row>
    <row r="9" spans="1:7" ht="27" customHeight="1">
      <c r="A9" s="334" t="s">
        <v>299</v>
      </c>
      <c r="B9" s="172" t="s">
        <v>292</v>
      </c>
      <c r="C9" s="352" t="s">
        <v>300</v>
      </c>
      <c r="D9" s="347" t="s">
        <v>302</v>
      </c>
      <c r="E9" s="329"/>
      <c r="F9" s="145">
        <v>97.52</v>
      </c>
      <c r="G9" s="170">
        <v>0</v>
      </c>
    </row>
    <row r="10" spans="1:7" ht="27" customHeight="1">
      <c r="A10" s="334"/>
      <c r="B10" s="172" t="s">
        <v>294</v>
      </c>
      <c r="C10" s="353"/>
      <c r="D10" s="347"/>
      <c r="E10" s="329"/>
      <c r="F10" s="145">
        <v>98.26</v>
      </c>
      <c r="G10" s="170">
        <v>0</v>
      </c>
    </row>
    <row r="11" spans="1:7" ht="27" customHeight="1">
      <c r="A11" s="334" t="s">
        <v>90</v>
      </c>
      <c r="B11" s="147" t="s">
        <v>197</v>
      </c>
      <c r="C11" s="228">
        <v>100</v>
      </c>
      <c r="D11" s="354" t="s">
        <v>198</v>
      </c>
      <c r="E11" s="336" t="s">
        <v>199</v>
      </c>
      <c r="F11" s="84">
        <v>100</v>
      </c>
      <c r="G11" s="227">
        <v>0</v>
      </c>
    </row>
    <row r="12" spans="1:7" ht="27" customHeight="1">
      <c r="A12" s="334"/>
      <c r="B12" s="147" t="s">
        <v>200</v>
      </c>
      <c r="C12" s="228">
        <v>100</v>
      </c>
      <c r="D12" s="354"/>
      <c r="E12" s="337"/>
      <c r="F12" s="84">
        <v>100</v>
      </c>
      <c r="G12" s="227">
        <v>0</v>
      </c>
    </row>
    <row r="13" spans="1:7" ht="27" customHeight="1">
      <c r="A13" s="334"/>
      <c r="B13" s="147" t="s">
        <v>201</v>
      </c>
      <c r="C13" s="228">
        <v>100</v>
      </c>
      <c r="D13" s="354"/>
      <c r="E13" s="337"/>
      <c r="F13" s="84">
        <v>100</v>
      </c>
      <c r="G13" s="227">
        <v>0</v>
      </c>
    </row>
    <row r="14" spans="1:7" ht="27" customHeight="1">
      <c r="A14" s="334"/>
      <c r="B14" s="147" t="s">
        <v>202</v>
      </c>
      <c r="C14" s="228">
        <v>100</v>
      </c>
      <c r="D14" s="354"/>
      <c r="E14" s="337"/>
      <c r="F14" s="84">
        <v>100</v>
      </c>
      <c r="G14" s="227">
        <v>0</v>
      </c>
    </row>
    <row r="15" spans="1:7" ht="27" customHeight="1">
      <c r="A15" s="334" t="s">
        <v>92</v>
      </c>
      <c r="B15" s="147" t="s">
        <v>203</v>
      </c>
      <c r="C15" s="228">
        <v>100</v>
      </c>
      <c r="D15" s="354" t="s">
        <v>124</v>
      </c>
      <c r="E15" s="337"/>
      <c r="F15" s="84">
        <v>100</v>
      </c>
      <c r="G15" s="227">
        <v>0</v>
      </c>
    </row>
    <row r="16" spans="1:7" ht="27" customHeight="1">
      <c r="A16" s="334"/>
      <c r="B16" s="147" t="s">
        <v>204</v>
      </c>
      <c r="C16" s="228">
        <v>100</v>
      </c>
      <c r="D16" s="354"/>
      <c r="E16" s="337"/>
      <c r="F16" s="84">
        <v>100</v>
      </c>
      <c r="G16" s="227">
        <v>0</v>
      </c>
    </row>
    <row r="17" spans="1:8" ht="27" customHeight="1">
      <c r="A17" s="334"/>
      <c r="B17" s="147" t="s">
        <v>205</v>
      </c>
      <c r="C17" s="228">
        <v>100</v>
      </c>
      <c r="D17" s="354"/>
      <c r="E17" s="337"/>
      <c r="F17" s="84">
        <v>100</v>
      </c>
      <c r="G17" s="227">
        <v>0</v>
      </c>
    </row>
    <row r="18" spans="1:8" ht="27" customHeight="1">
      <c r="A18" s="334"/>
      <c r="B18" s="147" t="s">
        <v>206</v>
      </c>
      <c r="C18" s="228">
        <v>100</v>
      </c>
      <c r="D18" s="354"/>
      <c r="E18" s="338"/>
      <c r="F18" s="84">
        <v>100</v>
      </c>
      <c r="G18" s="227">
        <v>0</v>
      </c>
    </row>
    <row r="19" spans="1:8" ht="27" customHeight="1">
      <c r="A19" s="334" t="s">
        <v>93</v>
      </c>
      <c r="B19" s="232" t="s">
        <v>128</v>
      </c>
      <c r="C19" s="228">
        <v>100</v>
      </c>
      <c r="D19" s="147" t="s">
        <v>207</v>
      </c>
      <c r="E19" s="329" t="s">
        <v>94</v>
      </c>
      <c r="F19" s="84">
        <v>100</v>
      </c>
      <c r="G19" s="69">
        <v>0</v>
      </c>
    </row>
    <row r="20" spans="1:8" ht="27" customHeight="1">
      <c r="A20" s="334"/>
      <c r="B20" s="232" t="s">
        <v>129</v>
      </c>
      <c r="C20" s="234">
        <v>100</v>
      </c>
      <c r="D20" s="168" t="s">
        <v>106</v>
      </c>
      <c r="E20" s="329"/>
      <c r="F20" s="84">
        <v>100</v>
      </c>
      <c r="G20" s="69">
        <v>0</v>
      </c>
    </row>
    <row r="21" spans="1:8" ht="27" customHeight="1">
      <c r="A21" s="328" t="s">
        <v>95</v>
      </c>
      <c r="B21" s="232" t="s">
        <v>150</v>
      </c>
      <c r="C21" s="95">
        <v>0</v>
      </c>
      <c r="D21" s="168" t="s">
        <v>410</v>
      </c>
      <c r="E21" s="329" t="s">
        <v>96</v>
      </c>
      <c r="F21" s="180">
        <v>0</v>
      </c>
      <c r="G21" s="181">
        <v>0</v>
      </c>
      <c r="H21" s="182"/>
    </row>
    <row r="22" spans="1:8" ht="27" customHeight="1">
      <c r="A22" s="328"/>
      <c r="B22" s="146" t="s">
        <v>130</v>
      </c>
      <c r="C22" s="177" t="s">
        <v>354</v>
      </c>
      <c r="D22" s="176" t="s">
        <v>407</v>
      </c>
      <c r="E22" s="329"/>
      <c r="F22" s="183">
        <v>99.3</v>
      </c>
      <c r="G22" s="181">
        <v>0</v>
      </c>
      <c r="H22" s="182"/>
    </row>
    <row r="23" spans="1:8" ht="27" customHeight="1">
      <c r="A23" s="328"/>
      <c r="B23" s="176" t="s">
        <v>131</v>
      </c>
      <c r="C23" s="105" t="s">
        <v>111</v>
      </c>
      <c r="D23" s="204" t="s">
        <v>408</v>
      </c>
      <c r="E23" s="329"/>
      <c r="F23" s="183">
        <v>0.03</v>
      </c>
      <c r="G23" s="148">
        <v>0</v>
      </c>
      <c r="H23" s="182"/>
    </row>
    <row r="24" spans="1:8" ht="31.5" customHeight="1">
      <c r="A24" s="328"/>
      <c r="B24" s="176" t="s">
        <v>454</v>
      </c>
      <c r="C24" s="178" t="s">
        <v>112</v>
      </c>
      <c r="D24" s="204" t="s">
        <v>409</v>
      </c>
      <c r="E24" s="329"/>
      <c r="F24" s="183" t="s">
        <v>411</v>
      </c>
      <c r="G24" s="179">
        <v>100</v>
      </c>
      <c r="H24" s="182"/>
    </row>
    <row r="25" spans="1:8" ht="27" customHeight="1">
      <c r="A25" s="328"/>
      <c r="B25" s="146" t="s">
        <v>113</v>
      </c>
      <c r="C25" s="332" t="s">
        <v>114</v>
      </c>
      <c r="D25" s="330" t="s">
        <v>432</v>
      </c>
      <c r="E25" s="329"/>
      <c r="F25" s="34">
        <v>89425</v>
      </c>
      <c r="G25" s="179">
        <v>0</v>
      </c>
      <c r="H25" s="182"/>
    </row>
    <row r="26" spans="1:8" ht="27" customHeight="1">
      <c r="A26" s="328"/>
      <c r="B26" s="146" t="s">
        <v>115</v>
      </c>
      <c r="C26" s="333"/>
      <c r="D26" s="331"/>
      <c r="E26" s="329"/>
      <c r="F26" s="34">
        <v>93075</v>
      </c>
      <c r="G26" s="179">
        <v>0</v>
      </c>
      <c r="H26" s="182"/>
    </row>
    <row r="27" spans="1:8" ht="27" customHeight="1">
      <c r="A27" s="210" t="s">
        <v>97</v>
      </c>
      <c r="B27" s="326" t="s">
        <v>116</v>
      </c>
      <c r="C27" s="326"/>
      <c r="D27" s="326"/>
      <c r="E27" s="95" t="s">
        <v>98</v>
      </c>
      <c r="F27" s="70" t="s">
        <v>211</v>
      </c>
      <c r="G27" s="69">
        <v>0</v>
      </c>
    </row>
    <row r="28" spans="1:8" ht="27" customHeight="1">
      <c r="A28" s="210" t="s">
        <v>99</v>
      </c>
      <c r="B28" s="326" t="s">
        <v>117</v>
      </c>
      <c r="C28" s="326"/>
      <c r="D28" s="326"/>
      <c r="E28" s="95" t="s">
        <v>98</v>
      </c>
      <c r="F28" s="71" t="s">
        <v>211</v>
      </c>
      <c r="G28" s="69">
        <v>0</v>
      </c>
    </row>
    <row r="29" spans="1:8" ht="27" customHeight="1" thickBot="1">
      <c r="A29" s="86" t="s">
        <v>194</v>
      </c>
      <c r="B29" s="346" t="s">
        <v>195</v>
      </c>
      <c r="C29" s="346"/>
      <c r="D29" s="346"/>
      <c r="E29" s="87" t="s">
        <v>196</v>
      </c>
      <c r="F29" s="88" t="s">
        <v>211</v>
      </c>
      <c r="G29" s="89">
        <v>0</v>
      </c>
    </row>
    <row r="30" spans="1:8" ht="27" customHeight="1" thickBot="1">
      <c r="D30" s="341" t="s">
        <v>179</v>
      </c>
      <c r="E30" s="342"/>
      <c r="F30" s="342"/>
      <c r="G30" s="120">
        <v>60</v>
      </c>
    </row>
  </sheetData>
  <sheetProtection password="8BE7" sheet="1" objects="1" scenarios="1" selectLockedCells="1" selectUnlockedCells="1"/>
  <mergeCells count="29">
    <mergeCell ref="A1:G1"/>
    <mergeCell ref="A19:A20"/>
    <mergeCell ref="E19:E20"/>
    <mergeCell ref="A11:A14"/>
    <mergeCell ref="D11:D14"/>
    <mergeCell ref="A15:A18"/>
    <mergeCell ref="D15:D18"/>
    <mergeCell ref="A3:A4"/>
    <mergeCell ref="D3:D4"/>
    <mergeCell ref="E3:E10"/>
    <mergeCell ref="A5:A6"/>
    <mergeCell ref="A9:A10"/>
    <mergeCell ref="C3:C4"/>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s>
  <phoneticPr fontId="8" type="noConversion"/>
  <conditionalFormatting sqref="C3 C5">
    <cfRule type="expression" dxfId="14" priority="2" stopIfTrue="1">
      <formula>C3&lt;&gt;#REF!</formula>
    </cfRule>
  </conditionalFormatting>
  <conditionalFormatting sqref="C7">
    <cfRule type="expression" dxfId="13" priority="1" stopIfTrue="1">
      <formula>C7&lt;&gt;#REF!</formula>
    </cfRule>
  </conditionalFormatting>
  <pageMargins left="0.7" right="0.7" top="0.75" bottom="0.75" header="0.3" footer="0.3"/>
  <pageSetup paperSize="8"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3.5"/>
  <cols>
    <col min="1" max="1" width="14.75" style="77" customWidth="1"/>
    <col min="2" max="2" width="50.5" style="77" customWidth="1"/>
    <col min="3" max="3" width="32.375" style="77" customWidth="1"/>
    <col min="4" max="4" width="51.625" style="77" customWidth="1"/>
    <col min="5" max="5" width="10.875" style="77" customWidth="1"/>
    <col min="6" max="6" width="18.875" style="68" customWidth="1"/>
    <col min="7" max="7" width="10" style="68" customWidth="1"/>
    <col min="8" max="18" width="3.125" style="77" customWidth="1"/>
    <col min="19" max="16384" width="8.875" style="77"/>
  </cols>
  <sheetData>
    <row r="1" spans="1:7" ht="28.5" customHeight="1" thickBot="1">
      <c r="A1" s="339" t="s">
        <v>55</v>
      </c>
      <c r="B1" s="339"/>
      <c r="C1" s="339"/>
      <c r="D1" s="339"/>
      <c r="E1" s="339"/>
      <c r="F1" s="339"/>
      <c r="G1" s="339"/>
    </row>
    <row r="2" spans="1:7" s="74" customFormat="1" ht="26.25" customHeight="1" thickBot="1">
      <c r="A2" s="115" t="s">
        <v>47</v>
      </c>
      <c r="B2" s="116" t="s">
        <v>48</v>
      </c>
      <c r="C2" s="117" t="s">
        <v>49</v>
      </c>
      <c r="D2" s="117" t="s">
        <v>50</v>
      </c>
      <c r="E2" s="116" t="s">
        <v>51</v>
      </c>
      <c r="F2" s="118" t="s">
        <v>52</v>
      </c>
      <c r="G2" s="119" t="s">
        <v>53</v>
      </c>
    </row>
    <row r="3" spans="1:7" s="75" customFormat="1" ht="27" customHeight="1">
      <c r="A3" s="359" t="s">
        <v>303</v>
      </c>
      <c r="B3" s="144" t="s">
        <v>304</v>
      </c>
      <c r="C3" s="364" t="s">
        <v>287</v>
      </c>
      <c r="D3" s="356" t="s">
        <v>301</v>
      </c>
      <c r="E3" s="360" t="s">
        <v>252</v>
      </c>
      <c r="F3" s="149">
        <v>97.1</v>
      </c>
      <c r="G3" s="188">
        <v>0</v>
      </c>
    </row>
    <row r="4" spans="1:7" s="75" customFormat="1" ht="27" customHeight="1">
      <c r="A4" s="334"/>
      <c r="B4" s="146" t="s">
        <v>305</v>
      </c>
      <c r="C4" s="351"/>
      <c r="D4" s="345"/>
      <c r="E4" s="329"/>
      <c r="F4" s="145">
        <v>98.22</v>
      </c>
      <c r="G4" s="171">
        <v>0</v>
      </c>
    </row>
    <row r="5" spans="1:7" s="75" customFormat="1" ht="27" customHeight="1">
      <c r="A5" s="334" t="s">
        <v>288</v>
      </c>
      <c r="B5" s="146" t="s">
        <v>306</v>
      </c>
      <c r="C5" s="348" t="s">
        <v>167</v>
      </c>
      <c r="D5" s="343" t="s">
        <v>296</v>
      </c>
      <c r="E5" s="329"/>
      <c r="F5" s="145">
        <v>0</v>
      </c>
      <c r="G5" s="171">
        <v>0</v>
      </c>
    </row>
    <row r="6" spans="1:7" s="75" customFormat="1" ht="27" customHeight="1">
      <c r="A6" s="334"/>
      <c r="B6" s="146" t="s">
        <v>307</v>
      </c>
      <c r="C6" s="349"/>
      <c r="D6" s="343"/>
      <c r="E6" s="329"/>
      <c r="F6" s="145">
        <v>2</v>
      </c>
      <c r="G6" s="171">
        <v>-40</v>
      </c>
    </row>
    <row r="7" spans="1:7" s="75" customFormat="1" ht="27" customHeight="1">
      <c r="A7" s="361" t="s">
        <v>298</v>
      </c>
      <c r="B7" s="147" t="s">
        <v>304</v>
      </c>
      <c r="C7" s="350" t="s">
        <v>287</v>
      </c>
      <c r="D7" s="344" t="s">
        <v>290</v>
      </c>
      <c r="E7" s="329"/>
      <c r="F7" s="145">
        <v>99.4</v>
      </c>
      <c r="G7" s="171">
        <v>0</v>
      </c>
    </row>
    <row r="8" spans="1:7" s="75" customFormat="1" ht="27" customHeight="1">
      <c r="A8" s="362"/>
      <c r="B8" s="147" t="s">
        <v>305</v>
      </c>
      <c r="C8" s="351"/>
      <c r="D8" s="345"/>
      <c r="E8" s="329"/>
      <c r="F8" s="145">
        <v>98.49</v>
      </c>
      <c r="G8" s="171">
        <v>0</v>
      </c>
    </row>
    <row r="9" spans="1:7" s="75" customFormat="1" ht="27" customHeight="1">
      <c r="A9" s="334" t="s">
        <v>299</v>
      </c>
      <c r="B9" s="146" t="s">
        <v>304</v>
      </c>
      <c r="C9" s="363" t="s">
        <v>300</v>
      </c>
      <c r="D9" s="347" t="s">
        <v>308</v>
      </c>
      <c r="E9" s="329"/>
      <c r="F9" s="145">
        <v>96.7</v>
      </c>
      <c r="G9" s="171">
        <v>0</v>
      </c>
    </row>
    <row r="10" spans="1:7" s="75" customFormat="1" ht="27" customHeight="1">
      <c r="A10" s="334"/>
      <c r="B10" s="146" t="s">
        <v>305</v>
      </c>
      <c r="C10" s="363"/>
      <c r="D10" s="347"/>
      <c r="E10" s="329"/>
      <c r="F10" s="145">
        <v>96.31</v>
      </c>
      <c r="G10" s="171">
        <v>0</v>
      </c>
    </row>
    <row r="11" spans="1:7" s="75" customFormat="1" ht="27" customHeight="1">
      <c r="A11" s="334" t="s">
        <v>90</v>
      </c>
      <c r="B11" s="147" t="s">
        <v>133</v>
      </c>
      <c r="C11" s="229">
        <v>100</v>
      </c>
      <c r="D11" s="335" t="s">
        <v>104</v>
      </c>
      <c r="E11" s="336" t="s">
        <v>91</v>
      </c>
      <c r="F11" s="84">
        <v>100</v>
      </c>
      <c r="G11" s="137">
        <v>0</v>
      </c>
    </row>
    <row r="12" spans="1:7" s="75" customFormat="1" ht="27" customHeight="1">
      <c r="A12" s="334"/>
      <c r="B12" s="147" t="s">
        <v>134</v>
      </c>
      <c r="C12" s="229">
        <v>100</v>
      </c>
      <c r="D12" s="335"/>
      <c r="E12" s="337"/>
      <c r="F12" s="84">
        <v>100</v>
      </c>
      <c r="G12" s="137">
        <v>0</v>
      </c>
    </row>
    <row r="13" spans="1:7" s="75" customFormat="1" ht="27" customHeight="1">
      <c r="A13" s="334"/>
      <c r="B13" s="147" t="s">
        <v>135</v>
      </c>
      <c r="C13" s="229">
        <v>100</v>
      </c>
      <c r="D13" s="335"/>
      <c r="E13" s="337"/>
      <c r="F13" s="84">
        <v>100</v>
      </c>
      <c r="G13" s="137">
        <v>0</v>
      </c>
    </row>
    <row r="14" spans="1:7" s="75" customFormat="1" ht="27" customHeight="1">
      <c r="A14" s="334"/>
      <c r="B14" s="147" t="s">
        <v>136</v>
      </c>
      <c r="C14" s="229">
        <v>100</v>
      </c>
      <c r="D14" s="335"/>
      <c r="E14" s="337"/>
      <c r="F14" s="84">
        <v>100</v>
      </c>
      <c r="G14" s="137">
        <v>0</v>
      </c>
    </row>
    <row r="15" spans="1:7" s="75" customFormat="1" ht="27" customHeight="1">
      <c r="A15" s="334" t="s">
        <v>92</v>
      </c>
      <c r="B15" s="147" t="s">
        <v>137</v>
      </c>
      <c r="C15" s="229">
        <v>100</v>
      </c>
      <c r="D15" s="335" t="s">
        <v>208</v>
      </c>
      <c r="E15" s="337"/>
      <c r="F15" s="84">
        <v>100</v>
      </c>
      <c r="G15" s="137">
        <v>0</v>
      </c>
    </row>
    <row r="16" spans="1:7" s="75" customFormat="1" ht="27" customHeight="1">
      <c r="A16" s="334"/>
      <c r="B16" s="147" t="s">
        <v>138</v>
      </c>
      <c r="C16" s="229">
        <v>100</v>
      </c>
      <c r="D16" s="335"/>
      <c r="E16" s="337"/>
      <c r="F16" s="84">
        <v>100</v>
      </c>
      <c r="G16" s="137">
        <v>0</v>
      </c>
    </row>
    <row r="17" spans="1:8" s="75" customFormat="1" ht="27" customHeight="1">
      <c r="A17" s="334"/>
      <c r="B17" s="147" t="s">
        <v>139</v>
      </c>
      <c r="C17" s="229">
        <v>100</v>
      </c>
      <c r="D17" s="335"/>
      <c r="E17" s="337"/>
      <c r="F17" s="84">
        <v>100</v>
      </c>
      <c r="G17" s="137">
        <v>0</v>
      </c>
    </row>
    <row r="18" spans="1:8" s="75" customFormat="1" ht="27" customHeight="1">
      <c r="A18" s="334"/>
      <c r="B18" s="147" t="s">
        <v>209</v>
      </c>
      <c r="C18" s="229">
        <v>100</v>
      </c>
      <c r="D18" s="335"/>
      <c r="E18" s="338"/>
      <c r="F18" s="84">
        <v>100</v>
      </c>
      <c r="G18" s="137">
        <v>0</v>
      </c>
    </row>
    <row r="19" spans="1:8" s="75" customFormat="1" ht="27" customHeight="1">
      <c r="A19" s="334" t="s">
        <v>93</v>
      </c>
      <c r="B19" s="235" t="s">
        <v>258</v>
      </c>
      <c r="C19" s="229">
        <v>100</v>
      </c>
      <c r="D19" s="146" t="s">
        <v>106</v>
      </c>
      <c r="E19" s="329" t="s">
        <v>94</v>
      </c>
      <c r="F19" s="236" t="s">
        <v>351</v>
      </c>
      <c r="G19" s="265">
        <v>-40</v>
      </c>
      <c r="H19" s="237"/>
    </row>
    <row r="20" spans="1:8" s="75" customFormat="1" ht="27" customHeight="1">
      <c r="A20" s="334"/>
      <c r="B20" s="235" t="s">
        <v>259</v>
      </c>
      <c r="C20" s="234">
        <v>100</v>
      </c>
      <c r="D20" s="168" t="s">
        <v>106</v>
      </c>
      <c r="E20" s="329"/>
      <c r="F20" s="84">
        <v>100</v>
      </c>
      <c r="G20" s="266">
        <v>0</v>
      </c>
    </row>
    <row r="21" spans="1:8" s="75" customFormat="1" ht="27" customHeight="1">
      <c r="A21" s="328" t="s">
        <v>95</v>
      </c>
      <c r="B21" s="232" t="s">
        <v>210</v>
      </c>
      <c r="C21" s="95">
        <v>0</v>
      </c>
      <c r="D21" s="168" t="s">
        <v>359</v>
      </c>
      <c r="E21" s="329" t="s">
        <v>96</v>
      </c>
      <c r="F21" s="180">
        <v>0</v>
      </c>
      <c r="G21" s="181">
        <v>0</v>
      </c>
    </row>
    <row r="22" spans="1:8" s="75" customFormat="1" ht="27" customHeight="1">
      <c r="A22" s="328"/>
      <c r="B22" s="146" t="s">
        <v>130</v>
      </c>
      <c r="C22" s="177" t="s">
        <v>354</v>
      </c>
      <c r="D22" s="176" t="s">
        <v>407</v>
      </c>
      <c r="E22" s="329"/>
      <c r="F22" s="34" t="s">
        <v>412</v>
      </c>
      <c r="G22" s="181">
        <v>0</v>
      </c>
    </row>
    <row r="23" spans="1:8" s="75" customFormat="1" ht="27" customHeight="1">
      <c r="A23" s="328"/>
      <c r="B23" s="176" t="s">
        <v>131</v>
      </c>
      <c r="C23" s="105" t="s">
        <v>111</v>
      </c>
      <c r="D23" s="204" t="s">
        <v>408</v>
      </c>
      <c r="E23" s="329"/>
      <c r="F23" s="34" t="s">
        <v>413</v>
      </c>
      <c r="G23" s="181">
        <v>0</v>
      </c>
    </row>
    <row r="24" spans="1:8" s="75" customFormat="1" ht="27" customHeight="1">
      <c r="A24" s="328"/>
      <c r="B24" s="176" t="s">
        <v>454</v>
      </c>
      <c r="C24" s="178" t="s">
        <v>112</v>
      </c>
      <c r="D24" s="204" t="s">
        <v>409</v>
      </c>
      <c r="E24" s="329"/>
      <c r="F24" s="34" t="s">
        <v>414</v>
      </c>
      <c r="G24" s="148">
        <v>0</v>
      </c>
    </row>
    <row r="25" spans="1:8" s="75" customFormat="1" ht="42" customHeight="1">
      <c r="A25" s="328"/>
      <c r="B25" s="176" t="s">
        <v>113</v>
      </c>
      <c r="C25" s="332" t="s">
        <v>114</v>
      </c>
      <c r="D25" s="330" t="s">
        <v>432</v>
      </c>
      <c r="E25" s="329"/>
      <c r="F25" s="216" t="s">
        <v>434</v>
      </c>
      <c r="G25" s="217" t="s">
        <v>444</v>
      </c>
    </row>
    <row r="26" spans="1:8" s="75" customFormat="1" ht="42" customHeight="1">
      <c r="A26" s="328"/>
      <c r="B26" s="176" t="s">
        <v>115</v>
      </c>
      <c r="C26" s="333"/>
      <c r="D26" s="331"/>
      <c r="E26" s="329"/>
      <c r="F26" s="216" t="s">
        <v>435</v>
      </c>
      <c r="G26" s="217" t="s">
        <v>433</v>
      </c>
    </row>
    <row r="27" spans="1:8" s="75" customFormat="1" ht="25.5" customHeight="1">
      <c r="A27" s="210" t="s">
        <v>97</v>
      </c>
      <c r="B27" s="326" t="s">
        <v>116</v>
      </c>
      <c r="C27" s="326"/>
      <c r="D27" s="326"/>
      <c r="E27" s="95" t="s">
        <v>98</v>
      </c>
      <c r="F27" s="73" t="s">
        <v>211</v>
      </c>
      <c r="G27" s="137">
        <v>0</v>
      </c>
    </row>
    <row r="28" spans="1:8" s="75" customFormat="1" ht="25.5" customHeight="1">
      <c r="A28" s="210" t="s">
        <v>99</v>
      </c>
      <c r="B28" s="326" t="s">
        <v>117</v>
      </c>
      <c r="C28" s="326"/>
      <c r="D28" s="326"/>
      <c r="E28" s="95" t="s">
        <v>98</v>
      </c>
      <c r="F28" s="71" t="s">
        <v>211</v>
      </c>
      <c r="G28" s="137">
        <v>0</v>
      </c>
    </row>
    <row r="29" spans="1:8" s="75" customFormat="1" ht="25.5" customHeight="1" thickBot="1">
      <c r="A29" s="50" t="s">
        <v>100</v>
      </c>
      <c r="B29" s="327" t="s">
        <v>118</v>
      </c>
      <c r="C29" s="327"/>
      <c r="D29" s="327"/>
      <c r="E29" s="51" t="s">
        <v>87</v>
      </c>
      <c r="F29" s="52" t="s">
        <v>211</v>
      </c>
      <c r="G29" s="138">
        <v>0</v>
      </c>
    </row>
    <row r="30" spans="1:8" ht="26.25" customHeight="1" thickBot="1">
      <c r="D30" s="341" t="s">
        <v>178</v>
      </c>
      <c r="E30" s="342"/>
      <c r="F30" s="342"/>
      <c r="G30" s="136">
        <v>-10</v>
      </c>
    </row>
  </sheetData>
  <sheetProtection password="8BE7" sheet="1" objects="1" scenarios="1" selectLockedCells="1" selectUnlockedCells="1"/>
  <mergeCells count="29">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A1:G1"/>
    <mergeCell ref="A19:A20"/>
    <mergeCell ref="E19:E20"/>
    <mergeCell ref="A11:A14"/>
    <mergeCell ref="D11:D14"/>
    <mergeCell ref="A15:A18"/>
    <mergeCell ref="C7:C8"/>
    <mergeCell ref="E11:E18"/>
    <mergeCell ref="C25:C26"/>
    <mergeCell ref="D25:D26"/>
    <mergeCell ref="D30:F30"/>
    <mergeCell ref="B27:D27"/>
    <mergeCell ref="B28:D28"/>
    <mergeCell ref="B29:D29"/>
  </mergeCells>
  <phoneticPr fontId="8" type="noConversion"/>
  <conditionalFormatting sqref="C5 C3">
    <cfRule type="expression" dxfId="12" priority="3" stopIfTrue="1">
      <formula>C3&lt;&gt;#REF!</formula>
    </cfRule>
  </conditionalFormatting>
  <conditionalFormatting sqref="C7">
    <cfRule type="expression" dxfId="11" priority="1" stopIfTrue="1">
      <formula>C7&lt;&gt;#REF!</formula>
    </cfRule>
  </conditionalFormatting>
  <pageMargins left="0.7" right="0.7" top="0.75" bottom="0.75" header="0.3" footer="0.3"/>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77" customWidth="1"/>
    <col min="2" max="2" width="59.5" style="93" customWidth="1"/>
    <col min="3" max="3" width="20.625" style="77" customWidth="1"/>
    <col min="4" max="4" width="55.375" style="77" customWidth="1"/>
    <col min="5" max="5" width="11.625" style="77" customWidth="1"/>
    <col min="6" max="6" width="17.375" style="77" customWidth="1"/>
    <col min="7" max="7" width="8.75" style="54" customWidth="1"/>
    <col min="8" max="13" width="4.875" style="77" customWidth="1"/>
    <col min="14" max="16384" width="8.875" style="77"/>
  </cols>
  <sheetData>
    <row r="1" spans="1:7" ht="30" customHeight="1" thickBot="1">
      <c r="A1" s="339" t="s">
        <v>56</v>
      </c>
      <c r="B1" s="339"/>
      <c r="C1" s="339"/>
      <c r="D1" s="339"/>
      <c r="E1" s="339"/>
      <c r="F1" s="339"/>
      <c r="G1" s="339"/>
    </row>
    <row r="2" spans="1:7" s="74" customFormat="1" ht="27.75" customHeight="1" thickBot="1">
      <c r="A2" s="115" t="s">
        <v>47</v>
      </c>
      <c r="B2" s="116" t="s">
        <v>48</v>
      </c>
      <c r="C2" s="117" t="s">
        <v>49</v>
      </c>
      <c r="D2" s="117" t="s">
        <v>50</v>
      </c>
      <c r="E2" s="116" t="s">
        <v>51</v>
      </c>
      <c r="F2" s="118" t="s">
        <v>52</v>
      </c>
      <c r="G2" s="119" t="s">
        <v>53</v>
      </c>
    </row>
    <row r="3" spans="1:7" s="75" customFormat="1" ht="27.75" customHeight="1">
      <c r="A3" s="365" t="s">
        <v>285</v>
      </c>
      <c r="B3" s="184" t="s">
        <v>314</v>
      </c>
      <c r="C3" s="364" t="s">
        <v>287</v>
      </c>
      <c r="D3" s="356" t="s">
        <v>301</v>
      </c>
      <c r="E3" s="367" t="s">
        <v>310</v>
      </c>
      <c r="F3" s="149" t="s">
        <v>430</v>
      </c>
      <c r="G3" s="188">
        <v>0</v>
      </c>
    </row>
    <row r="4" spans="1:7" s="75" customFormat="1" ht="27.75" customHeight="1">
      <c r="A4" s="366"/>
      <c r="B4" s="189" t="s">
        <v>315</v>
      </c>
      <c r="C4" s="351"/>
      <c r="D4" s="345"/>
      <c r="E4" s="368"/>
      <c r="F4" s="145">
        <v>98.32</v>
      </c>
      <c r="G4" s="171">
        <v>0</v>
      </c>
    </row>
    <row r="5" spans="1:7" s="75" customFormat="1" ht="27.75" customHeight="1">
      <c r="A5" s="366" t="s">
        <v>316</v>
      </c>
      <c r="B5" s="172" t="s">
        <v>317</v>
      </c>
      <c r="C5" s="348" t="s">
        <v>167</v>
      </c>
      <c r="D5" s="343" t="s">
        <v>296</v>
      </c>
      <c r="E5" s="368"/>
      <c r="F5" s="145">
        <v>3</v>
      </c>
      <c r="G5" s="170">
        <v>-60</v>
      </c>
    </row>
    <row r="6" spans="1:7" s="75" customFormat="1" ht="27.75" customHeight="1">
      <c r="A6" s="366"/>
      <c r="B6" s="189" t="s">
        <v>318</v>
      </c>
      <c r="C6" s="349"/>
      <c r="D6" s="343"/>
      <c r="E6" s="368"/>
      <c r="F6" s="145">
        <v>2</v>
      </c>
      <c r="G6" s="170">
        <v>-40</v>
      </c>
    </row>
    <row r="7" spans="1:7" s="75" customFormat="1" ht="27.75" customHeight="1">
      <c r="A7" s="366" t="s">
        <v>298</v>
      </c>
      <c r="B7" s="172" t="s">
        <v>314</v>
      </c>
      <c r="C7" s="350" t="s">
        <v>287</v>
      </c>
      <c r="D7" s="344" t="s">
        <v>301</v>
      </c>
      <c r="E7" s="368"/>
      <c r="F7" s="145" t="s">
        <v>430</v>
      </c>
      <c r="G7" s="171">
        <v>0</v>
      </c>
    </row>
    <row r="8" spans="1:7" s="75" customFormat="1" ht="27.75" customHeight="1">
      <c r="A8" s="366"/>
      <c r="B8" s="189" t="s">
        <v>315</v>
      </c>
      <c r="C8" s="351"/>
      <c r="D8" s="345"/>
      <c r="E8" s="368"/>
      <c r="F8" s="145">
        <v>97.79</v>
      </c>
      <c r="G8" s="171">
        <v>0</v>
      </c>
    </row>
    <row r="9" spans="1:7" s="75" customFormat="1" ht="27.75" customHeight="1">
      <c r="A9" s="190" t="s">
        <v>299</v>
      </c>
      <c r="B9" s="172" t="s">
        <v>314</v>
      </c>
      <c r="C9" s="213" t="s">
        <v>300</v>
      </c>
      <c r="D9" s="191" t="s">
        <v>319</v>
      </c>
      <c r="E9" s="368"/>
      <c r="F9" s="145">
        <v>97.22</v>
      </c>
      <c r="G9" s="171">
        <v>0</v>
      </c>
    </row>
    <row r="10" spans="1:7" s="75" customFormat="1" ht="27.75" customHeight="1">
      <c r="A10" s="334" t="s">
        <v>90</v>
      </c>
      <c r="B10" s="230" t="s">
        <v>140</v>
      </c>
      <c r="C10" s="229">
        <v>100</v>
      </c>
      <c r="D10" s="335" t="s">
        <v>104</v>
      </c>
      <c r="E10" s="336" t="s">
        <v>91</v>
      </c>
      <c r="F10" s="231">
        <v>100</v>
      </c>
      <c r="G10" s="133">
        <v>0</v>
      </c>
    </row>
    <row r="11" spans="1:7" s="75" customFormat="1" ht="27.75" customHeight="1">
      <c r="A11" s="334"/>
      <c r="B11" s="230" t="s">
        <v>141</v>
      </c>
      <c r="C11" s="229">
        <v>100</v>
      </c>
      <c r="D11" s="335"/>
      <c r="E11" s="337"/>
      <c r="F11" s="231">
        <v>100</v>
      </c>
      <c r="G11" s="133">
        <v>0</v>
      </c>
    </row>
    <row r="12" spans="1:7" s="75" customFormat="1" ht="27.75" customHeight="1">
      <c r="A12" s="334"/>
      <c r="B12" s="230" t="s">
        <v>142</v>
      </c>
      <c r="C12" s="229">
        <v>100</v>
      </c>
      <c r="D12" s="335"/>
      <c r="E12" s="337"/>
      <c r="F12" s="231">
        <v>100</v>
      </c>
      <c r="G12" s="133">
        <v>0</v>
      </c>
    </row>
    <row r="13" spans="1:7" s="75" customFormat="1" ht="27.75" customHeight="1">
      <c r="A13" s="334"/>
      <c r="B13" s="230" t="s">
        <v>143</v>
      </c>
      <c r="C13" s="229">
        <v>100</v>
      </c>
      <c r="D13" s="335"/>
      <c r="E13" s="337"/>
      <c r="F13" s="231">
        <v>100</v>
      </c>
      <c r="G13" s="133">
        <v>0</v>
      </c>
    </row>
    <row r="14" spans="1:7" s="75" customFormat="1" ht="27.75" customHeight="1">
      <c r="A14" s="334" t="s">
        <v>92</v>
      </c>
      <c r="B14" s="230" t="s">
        <v>144</v>
      </c>
      <c r="C14" s="229">
        <v>100</v>
      </c>
      <c r="D14" s="335" t="s">
        <v>208</v>
      </c>
      <c r="E14" s="337"/>
      <c r="F14" s="231">
        <v>100</v>
      </c>
      <c r="G14" s="133">
        <v>0</v>
      </c>
    </row>
    <row r="15" spans="1:7" s="75" customFormat="1" ht="27.75" customHeight="1">
      <c r="A15" s="334"/>
      <c r="B15" s="230" t="s">
        <v>145</v>
      </c>
      <c r="C15" s="229">
        <v>100</v>
      </c>
      <c r="D15" s="335"/>
      <c r="E15" s="337"/>
      <c r="F15" s="231">
        <v>100</v>
      </c>
      <c r="G15" s="133">
        <v>0</v>
      </c>
    </row>
    <row r="16" spans="1:7" s="75" customFormat="1" ht="27.75" customHeight="1">
      <c r="A16" s="334"/>
      <c r="B16" s="230" t="s">
        <v>146</v>
      </c>
      <c r="C16" s="229">
        <v>100</v>
      </c>
      <c r="D16" s="335"/>
      <c r="E16" s="337"/>
      <c r="F16" s="231">
        <v>100</v>
      </c>
      <c r="G16" s="133">
        <v>0</v>
      </c>
    </row>
    <row r="17" spans="1:8" s="75" customFormat="1" ht="27.75" customHeight="1">
      <c r="A17" s="334"/>
      <c r="B17" s="230" t="s">
        <v>147</v>
      </c>
      <c r="C17" s="229">
        <v>100</v>
      </c>
      <c r="D17" s="335"/>
      <c r="E17" s="338"/>
      <c r="F17" s="231">
        <v>100</v>
      </c>
      <c r="G17" s="133">
        <v>0</v>
      </c>
    </row>
    <row r="18" spans="1:8" s="75" customFormat="1" ht="27.75" customHeight="1">
      <c r="A18" s="334" t="s">
        <v>93</v>
      </c>
      <c r="B18" s="232" t="s">
        <v>148</v>
      </c>
      <c r="C18" s="229">
        <v>100</v>
      </c>
      <c r="D18" s="146" t="s">
        <v>106</v>
      </c>
      <c r="E18" s="329" t="s">
        <v>94</v>
      </c>
      <c r="F18" s="84" t="s">
        <v>255</v>
      </c>
      <c r="G18" s="238">
        <v>-20</v>
      </c>
      <c r="H18" s="237"/>
    </row>
    <row r="19" spans="1:8" s="75" customFormat="1" ht="27.75" customHeight="1">
      <c r="A19" s="334"/>
      <c r="B19" s="232" t="s">
        <v>149</v>
      </c>
      <c r="C19" s="234">
        <v>100</v>
      </c>
      <c r="D19" s="168" t="s">
        <v>106</v>
      </c>
      <c r="E19" s="329"/>
      <c r="F19" s="84">
        <v>100</v>
      </c>
      <c r="G19" s="69">
        <v>0</v>
      </c>
    </row>
    <row r="20" spans="1:8" s="75" customFormat="1" ht="27.75" customHeight="1">
      <c r="A20" s="328" t="s">
        <v>95</v>
      </c>
      <c r="B20" s="232" t="s">
        <v>150</v>
      </c>
      <c r="C20" s="95">
        <v>0</v>
      </c>
      <c r="D20" s="168" t="s">
        <v>359</v>
      </c>
      <c r="E20" s="336" t="s">
        <v>96</v>
      </c>
      <c r="F20" s="73">
        <v>0</v>
      </c>
      <c r="G20" s="69">
        <v>0</v>
      </c>
      <c r="H20" s="192"/>
    </row>
    <row r="21" spans="1:8" s="75" customFormat="1" ht="27.75" customHeight="1">
      <c r="A21" s="328"/>
      <c r="B21" s="176" t="s">
        <v>213</v>
      </c>
      <c r="C21" s="177" t="s">
        <v>354</v>
      </c>
      <c r="D21" s="176" t="s">
        <v>407</v>
      </c>
      <c r="E21" s="337"/>
      <c r="F21" s="73">
        <v>98.93</v>
      </c>
      <c r="G21" s="69">
        <v>0</v>
      </c>
      <c r="H21" s="193"/>
    </row>
    <row r="22" spans="1:8" s="75" customFormat="1" ht="27.75" customHeight="1">
      <c r="A22" s="328"/>
      <c r="B22" s="176" t="s">
        <v>151</v>
      </c>
      <c r="C22" s="105" t="s">
        <v>111</v>
      </c>
      <c r="D22" s="204" t="s">
        <v>408</v>
      </c>
      <c r="E22" s="337"/>
      <c r="F22" s="73">
        <v>0.1</v>
      </c>
      <c r="G22" s="69">
        <v>0</v>
      </c>
      <c r="H22" s="193"/>
    </row>
    <row r="23" spans="1:8" s="75" customFormat="1" ht="27.75" customHeight="1">
      <c r="A23" s="328"/>
      <c r="B23" s="176" t="s">
        <v>455</v>
      </c>
      <c r="C23" s="178" t="s">
        <v>112</v>
      </c>
      <c r="D23" s="204" t="s">
        <v>409</v>
      </c>
      <c r="E23" s="337"/>
      <c r="F23" s="73">
        <v>90.07</v>
      </c>
      <c r="G23" s="69">
        <v>0</v>
      </c>
      <c r="H23" s="194"/>
    </row>
    <row r="24" spans="1:8" s="75" customFormat="1" ht="27.75" customHeight="1">
      <c r="A24" s="328"/>
      <c r="B24" s="176" t="s">
        <v>113</v>
      </c>
      <c r="C24" s="332" t="s">
        <v>114</v>
      </c>
      <c r="D24" s="330" t="s">
        <v>432</v>
      </c>
      <c r="E24" s="337"/>
      <c r="F24" s="71">
        <v>36044</v>
      </c>
      <c r="G24" s="69">
        <v>0</v>
      </c>
      <c r="H24" s="193"/>
    </row>
    <row r="25" spans="1:8" s="75" customFormat="1" ht="27.75" customHeight="1">
      <c r="A25" s="328"/>
      <c r="B25" s="176" t="s">
        <v>115</v>
      </c>
      <c r="C25" s="333"/>
      <c r="D25" s="331"/>
      <c r="E25" s="337"/>
      <c r="F25" s="71">
        <v>48390</v>
      </c>
      <c r="G25" s="62">
        <v>0</v>
      </c>
      <c r="H25" s="193"/>
    </row>
    <row r="26" spans="1:8" s="75" customFormat="1" ht="27.75" customHeight="1">
      <c r="A26" s="210" t="s">
        <v>97</v>
      </c>
      <c r="B26" s="326" t="s">
        <v>116</v>
      </c>
      <c r="C26" s="326"/>
      <c r="D26" s="326"/>
      <c r="E26" s="95" t="s">
        <v>98</v>
      </c>
      <c r="F26" s="76" t="s">
        <v>212</v>
      </c>
      <c r="G26" s="133">
        <v>0</v>
      </c>
    </row>
    <row r="27" spans="1:8" s="75" customFormat="1" ht="27.75" customHeight="1">
      <c r="A27" s="210" t="s">
        <v>99</v>
      </c>
      <c r="B27" s="326" t="s">
        <v>117</v>
      </c>
      <c r="C27" s="326"/>
      <c r="D27" s="326"/>
      <c r="E27" s="95" t="s">
        <v>98</v>
      </c>
      <c r="F27" s="71" t="s">
        <v>212</v>
      </c>
      <c r="G27" s="133">
        <v>0</v>
      </c>
    </row>
    <row r="28" spans="1:8" s="75" customFormat="1" ht="27.75" customHeight="1" thickBot="1">
      <c r="A28" s="50" t="s">
        <v>100</v>
      </c>
      <c r="B28" s="327" t="s">
        <v>118</v>
      </c>
      <c r="C28" s="327"/>
      <c r="D28" s="327"/>
      <c r="E28" s="51" t="s">
        <v>87</v>
      </c>
      <c r="F28" s="52" t="s">
        <v>225</v>
      </c>
      <c r="G28" s="134">
        <v>0</v>
      </c>
    </row>
    <row r="29" spans="1:8" ht="27.75" customHeight="1" thickBot="1">
      <c r="A29" s="78"/>
      <c r="B29" s="92"/>
      <c r="C29" s="78"/>
      <c r="D29" s="341" t="s">
        <v>177</v>
      </c>
      <c r="E29" s="342"/>
      <c r="F29" s="342"/>
      <c r="G29" s="94">
        <v>-120</v>
      </c>
    </row>
  </sheetData>
  <sheetProtection password="8BE7" sheet="1" objects="1" scenarios="1" selectLockedCells="1" selectUnlockedCells="1"/>
  <mergeCells count="26">
    <mergeCell ref="A18:A19"/>
    <mergeCell ref="E18:E19"/>
    <mergeCell ref="A14:A17"/>
    <mergeCell ref="E20:E25"/>
    <mergeCell ref="A10:A13"/>
    <mergeCell ref="D10:D13"/>
    <mergeCell ref="D14:D17"/>
    <mergeCell ref="C24:C25"/>
    <mergeCell ref="D24:D25"/>
    <mergeCell ref="E10:E17"/>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s>
  <phoneticPr fontId="8" type="noConversion"/>
  <conditionalFormatting sqref="F10:F17">
    <cfRule type="expression" dxfId="10" priority="7" stopIfTrue="1">
      <formula>F10&lt;&gt;#REF!</formula>
    </cfRule>
  </conditionalFormatting>
  <conditionalFormatting sqref="G26:G28 G10:G17">
    <cfRule type="expression" dxfId="9" priority="9" stopIfTrue="1">
      <formula>G10&lt;&gt;#REF!</formula>
    </cfRule>
  </conditionalFormatting>
  <conditionalFormatting sqref="C7">
    <cfRule type="expression" dxfId="8" priority="2" stopIfTrue="1">
      <formula>C7&lt;&gt;#REF!</formula>
    </cfRule>
  </conditionalFormatting>
  <conditionalFormatting sqref="C5">
    <cfRule type="expression" dxfId="7" priority="3" stopIfTrue="1">
      <formula>C5&lt;&gt;#REF!</formula>
    </cfRule>
  </conditionalFormatting>
  <conditionalFormatting sqref="C3">
    <cfRule type="expression" dxfId="6" priority="1" stopIfTrue="1">
      <formula>C3&lt;&gt;#REF!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H22" sqref="H22"/>
    </sheetView>
  </sheetViews>
  <sheetFormatPr defaultColWidth="8.875" defaultRowHeight="13.5"/>
  <cols>
    <col min="1" max="1" width="17.375" style="77" customWidth="1"/>
    <col min="2" max="2" width="41.375" style="77" customWidth="1"/>
    <col min="3" max="3" width="28.25" style="77" customWidth="1"/>
    <col min="4" max="4" width="57.375" style="77" customWidth="1"/>
    <col min="5" max="5" width="12.75" style="77" customWidth="1"/>
    <col min="6" max="6" width="16.75" style="77" customWidth="1"/>
    <col min="7" max="7" width="14.375" style="54" customWidth="1"/>
    <col min="8" max="23" width="4.125" style="77" customWidth="1"/>
    <col min="24" max="16384" width="8.875" style="77"/>
  </cols>
  <sheetData>
    <row r="1" spans="1:7" ht="27" customHeight="1" thickBot="1">
      <c r="A1" s="339" t="s">
        <v>36</v>
      </c>
      <c r="B1" s="339"/>
      <c r="C1" s="339"/>
      <c r="D1" s="339"/>
      <c r="E1" s="339"/>
      <c r="F1" s="339"/>
      <c r="G1" s="339"/>
    </row>
    <row r="2" spans="1:7" s="74" customFormat="1" ht="27" customHeight="1" thickBot="1">
      <c r="A2" s="115" t="s">
        <v>29</v>
      </c>
      <c r="B2" s="116" t="s">
        <v>30</v>
      </c>
      <c r="C2" s="117" t="s">
        <v>31</v>
      </c>
      <c r="D2" s="117" t="s">
        <v>32</v>
      </c>
      <c r="E2" s="116" t="s">
        <v>33</v>
      </c>
      <c r="F2" s="118" t="s">
        <v>34</v>
      </c>
      <c r="G2" s="119" t="s">
        <v>35</v>
      </c>
    </row>
    <row r="3" spans="1:7" s="75" customFormat="1" ht="27" customHeight="1">
      <c r="A3" s="214" t="s">
        <v>285</v>
      </c>
      <c r="B3" s="198" t="s">
        <v>309</v>
      </c>
      <c r="C3" s="185" t="s">
        <v>287</v>
      </c>
      <c r="D3" s="186" t="s">
        <v>290</v>
      </c>
      <c r="E3" s="369" t="s">
        <v>310</v>
      </c>
      <c r="F3" s="149">
        <v>97</v>
      </c>
      <c r="G3" s="188">
        <v>0</v>
      </c>
    </row>
    <row r="4" spans="1:7" s="75" customFormat="1" ht="27" customHeight="1">
      <c r="A4" s="215" t="s">
        <v>288</v>
      </c>
      <c r="B4" s="189" t="s">
        <v>311</v>
      </c>
      <c r="C4" s="169" t="s">
        <v>167</v>
      </c>
      <c r="D4" s="195" t="s">
        <v>296</v>
      </c>
      <c r="E4" s="370"/>
      <c r="F4" s="145">
        <v>0</v>
      </c>
      <c r="G4" s="171">
        <v>0</v>
      </c>
    </row>
    <row r="5" spans="1:7" s="75" customFormat="1" ht="27" customHeight="1">
      <c r="A5" s="196" t="s">
        <v>298</v>
      </c>
      <c r="B5" s="189" t="s">
        <v>311</v>
      </c>
      <c r="C5" s="173" t="s">
        <v>287</v>
      </c>
      <c r="D5" s="174" t="s">
        <v>290</v>
      </c>
      <c r="E5" s="370"/>
      <c r="F5" s="145">
        <v>100</v>
      </c>
      <c r="G5" s="171">
        <v>0</v>
      </c>
    </row>
    <row r="6" spans="1:7" s="75" customFormat="1" ht="27" customHeight="1">
      <c r="A6" s="334" t="s">
        <v>93</v>
      </c>
      <c r="B6" s="232" t="s">
        <v>152</v>
      </c>
      <c r="C6" s="234">
        <v>100</v>
      </c>
      <c r="D6" s="147" t="s">
        <v>207</v>
      </c>
      <c r="E6" s="329" t="s">
        <v>94</v>
      </c>
      <c r="F6" s="231">
        <v>100</v>
      </c>
      <c r="G6" s="133">
        <v>0</v>
      </c>
    </row>
    <row r="7" spans="1:7" s="75" customFormat="1" ht="27" customHeight="1">
      <c r="A7" s="334"/>
      <c r="B7" s="232" t="s">
        <v>153</v>
      </c>
      <c r="C7" s="234">
        <v>100</v>
      </c>
      <c r="D7" s="147" t="s">
        <v>214</v>
      </c>
      <c r="E7" s="329"/>
      <c r="F7" s="231">
        <v>100</v>
      </c>
      <c r="G7" s="133">
        <v>0</v>
      </c>
    </row>
    <row r="8" spans="1:7" s="75" customFormat="1" ht="27" customHeight="1">
      <c r="A8" s="334"/>
      <c r="B8" s="232" t="s">
        <v>154</v>
      </c>
      <c r="C8" s="234">
        <v>100</v>
      </c>
      <c r="D8" s="239" t="s">
        <v>106</v>
      </c>
      <c r="E8" s="329"/>
      <c r="F8" s="231">
        <v>100</v>
      </c>
      <c r="G8" s="133">
        <v>0</v>
      </c>
    </row>
    <row r="9" spans="1:7" s="75" customFormat="1" ht="27" customHeight="1">
      <c r="A9" s="328" t="s">
        <v>95</v>
      </c>
      <c r="B9" s="232" t="s">
        <v>150</v>
      </c>
      <c r="C9" s="95">
        <v>0</v>
      </c>
      <c r="D9" s="168" t="s">
        <v>359</v>
      </c>
      <c r="E9" s="329" t="s">
        <v>96</v>
      </c>
      <c r="F9" s="73">
        <v>1</v>
      </c>
      <c r="G9" s="106">
        <v>-50</v>
      </c>
    </row>
    <row r="10" spans="1:7" s="75" customFormat="1" ht="27" customHeight="1">
      <c r="A10" s="328"/>
      <c r="B10" s="146" t="s">
        <v>213</v>
      </c>
      <c r="C10" s="177" t="s">
        <v>354</v>
      </c>
      <c r="D10" s="176" t="s">
        <v>445</v>
      </c>
      <c r="E10" s="329"/>
      <c r="F10" s="71">
        <v>99.62</v>
      </c>
      <c r="G10" s="106">
        <v>0</v>
      </c>
    </row>
    <row r="11" spans="1:7" s="75" customFormat="1" ht="27" customHeight="1">
      <c r="A11" s="328"/>
      <c r="B11" s="176" t="s">
        <v>151</v>
      </c>
      <c r="C11" s="105" t="s">
        <v>111</v>
      </c>
      <c r="D11" s="204" t="s">
        <v>408</v>
      </c>
      <c r="E11" s="329"/>
      <c r="F11" s="71">
        <v>0.08</v>
      </c>
      <c r="G11" s="106">
        <v>0</v>
      </c>
    </row>
    <row r="12" spans="1:7" s="75" customFormat="1" ht="27" customHeight="1">
      <c r="A12" s="328"/>
      <c r="B12" s="176" t="s">
        <v>113</v>
      </c>
      <c r="C12" s="332" t="s">
        <v>114</v>
      </c>
      <c r="D12" s="330" t="s">
        <v>432</v>
      </c>
      <c r="E12" s="329"/>
      <c r="F12" s="71">
        <v>45625</v>
      </c>
      <c r="G12" s="203">
        <v>0</v>
      </c>
    </row>
    <row r="13" spans="1:7" s="75" customFormat="1" ht="27" customHeight="1">
      <c r="A13" s="328"/>
      <c r="B13" s="176" t="s">
        <v>115</v>
      </c>
      <c r="C13" s="333"/>
      <c r="D13" s="331"/>
      <c r="E13" s="329"/>
      <c r="F13" s="71">
        <v>60174</v>
      </c>
      <c r="G13" s="203">
        <v>0</v>
      </c>
    </row>
    <row r="14" spans="1:7" s="75" customFormat="1" ht="27" customHeight="1">
      <c r="A14" s="328"/>
      <c r="B14" s="146" t="s">
        <v>155</v>
      </c>
      <c r="C14" s="167" t="s">
        <v>356</v>
      </c>
      <c r="D14" s="206" t="s">
        <v>415</v>
      </c>
      <c r="E14" s="329"/>
      <c r="F14" s="71">
        <v>317.05</v>
      </c>
      <c r="G14" s="106">
        <v>50</v>
      </c>
    </row>
    <row r="15" spans="1:7" s="75" customFormat="1" ht="27" customHeight="1">
      <c r="A15" s="328"/>
      <c r="B15" s="146" t="s">
        <v>156</v>
      </c>
      <c r="C15" s="105" t="s">
        <v>215</v>
      </c>
      <c r="D15" s="206" t="s">
        <v>416</v>
      </c>
      <c r="E15" s="329"/>
      <c r="F15" s="71">
        <v>41.54</v>
      </c>
      <c r="G15" s="106">
        <v>-50</v>
      </c>
    </row>
    <row r="16" spans="1:7" s="75" customFormat="1" ht="27" customHeight="1">
      <c r="A16" s="328"/>
      <c r="B16" s="146" t="s">
        <v>216</v>
      </c>
      <c r="C16" s="251" t="s">
        <v>456</v>
      </c>
      <c r="D16" s="206" t="s">
        <v>459</v>
      </c>
      <c r="E16" s="329"/>
      <c r="F16" s="71">
        <v>29</v>
      </c>
      <c r="G16" s="106">
        <v>-50</v>
      </c>
    </row>
    <row r="17" spans="1:7" s="75" customFormat="1" ht="27" customHeight="1">
      <c r="A17" s="328"/>
      <c r="B17" s="146" t="s">
        <v>157</v>
      </c>
      <c r="C17" s="105" t="s">
        <v>357</v>
      </c>
      <c r="D17" s="206" t="s">
        <v>417</v>
      </c>
      <c r="E17" s="329"/>
      <c r="F17" s="71">
        <v>3.98</v>
      </c>
      <c r="G17" s="106">
        <v>30</v>
      </c>
    </row>
    <row r="18" spans="1:7" s="75" customFormat="1" ht="27" customHeight="1">
      <c r="A18" s="328"/>
      <c r="B18" s="146" t="s">
        <v>217</v>
      </c>
      <c r="C18" s="105" t="s">
        <v>358</v>
      </c>
      <c r="D18" s="206" t="s">
        <v>448</v>
      </c>
      <c r="E18" s="329"/>
      <c r="F18" s="71">
        <v>95.07</v>
      </c>
      <c r="G18" s="106">
        <v>50</v>
      </c>
    </row>
    <row r="19" spans="1:7" s="75" customFormat="1" ht="27" customHeight="1">
      <c r="A19" s="210" t="s">
        <v>97</v>
      </c>
      <c r="B19" s="326" t="s">
        <v>116</v>
      </c>
      <c r="C19" s="326"/>
      <c r="D19" s="326"/>
      <c r="E19" s="95" t="s">
        <v>98</v>
      </c>
      <c r="F19" s="71" t="s">
        <v>212</v>
      </c>
      <c r="G19" s="133">
        <v>0</v>
      </c>
    </row>
    <row r="20" spans="1:7" s="75" customFormat="1" ht="27" customHeight="1">
      <c r="A20" s="210" t="s">
        <v>99</v>
      </c>
      <c r="B20" s="326" t="s">
        <v>117</v>
      </c>
      <c r="C20" s="326"/>
      <c r="D20" s="326"/>
      <c r="E20" s="95" t="s">
        <v>98</v>
      </c>
      <c r="F20" s="71" t="s">
        <v>212</v>
      </c>
      <c r="G20" s="133">
        <v>0</v>
      </c>
    </row>
    <row r="21" spans="1:7" s="75" customFormat="1" ht="27" customHeight="1" thickBot="1">
      <c r="A21" s="50" t="s">
        <v>100</v>
      </c>
      <c r="B21" s="327" t="s">
        <v>118</v>
      </c>
      <c r="C21" s="327"/>
      <c r="D21" s="327"/>
      <c r="E21" s="51" t="s">
        <v>87</v>
      </c>
      <c r="F21" s="52" t="s">
        <v>212</v>
      </c>
      <c r="G21" s="134">
        <v>0</v>
      </c>
    </row>
    <row r="22" spans="1:7" ht="27" customHeight="1" thickBot="1">
      <c r="D22" s="341" t="s">
        <v>176</v>
      </c>
      <c r="E22" s="342"/>
      <c r="F22" s="342"/>
      <c r="G22" s="94">
        <v>-20</v>
      </c>
    </row>
  </sheetData>
  <sheetProtection password="8BE7" sheet="1" objects="1" scenarios="1" selectLockedCells="1" selectUnlockedCells="1"/>
  <mergeCells count="12">
    <mergeCell ref="A1:G1"/>
    <mergeCell ref="B19:D19"/>
    <mergeCell ref="A6:A8"/>
    <mergeCell ref="E6:E8"/>
    <mergeCell ref="D22:F22"/>
    <mergeCell ref="B20:D20"/>
    <mergeCell ref="B21:D21"/>
    <mergeCell ref="A9:A18"/>
    <mergeCell ref="E9:E18"/>
    <mergeCell ref="E3:E5"/>
    <mergeCell ref="C12:C13"/>
    <mergeCell ref="D12:D13"/>
  </mergeCells>
  <phoneticPr fontId="8" type="noConversion"/>
  <conditionalFormatting sqref="C3:C4">
    <cfRule type="expression" dxfId="5" priority="2" stopIfTrue="1">
      <formula>C3&lt;&gt;#REF!</formula>
    </cfRule>
  </conditionalFormatting>
  <conditionalFormatting sqref="C5">
    <cfRule type="expression" dxfId="4" priority="1" stopIfTrue="1">
      <formula>C5&lt;&gt;#REF!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9" defaultRowHeight="13.5"/>
  <cols>
    <col min="1" max="1" width="18.125" style="77" customWidth="1"/>
    <col min="2" max="2" width="42.75" style="77" customWidth="1"/>
    <col min="3" max="3" width="34.875" style="77" customWidth="1"/>
    <col min="4" max="4" width="44.5" style="77" customWidth="1"/>
    <col min="5" max="5" width="13.125" style="77" customWidth="1"/>
    <col min="6" max="6" width="22" style="77" customWidth="1"/>
    <col min="7" max="7" width="12.125" style="54" customWidth="1"/>
    <col min="8" max="11" width="4.875" style="77" customWidth="1"/>
    <col min="12" max="16384" width="9" style="77"/>
  </cols>
  <sheetData>
    <row r="1" spans="1:7" ht="27" customHeight="1" thickBot="1">
      <c r="A1" s="339" t="s">
        <v>58</v>
      </c>
      <c r="B1" s="339"/>
      <c r="C1" s="339"/>
      <c r="D1" s="339"/>
      <c r="E1" s="339"/>
      <c r="F1" s="339"/>
      <c r="G1" s="339"/>
    </row>
    <row r="2" spans="1:7" s="74" customFormat="1" ht="28.5" customHeight="1" thickBot="1">
      <c r="A2" s="115" t="s">
        <v>47</v>
      </c>
      <c r="B2" s="116" t="s">
        <v>48</v>
      </c>
      <c r="C2" s="117" t="s">
        <v>49</v>
      </c>
      <c r="D2" s="117" t="s">
        <v>50</v>
      </c>
      <c r="E2" s="116" t="s">
        <v>51</v>
      </c>
      <c r="F2" s="118" t="s">
        <v>52</v>
      </c>
      <c r="G2" s="119" t="s">
        <v>53</v>
      </c>
    </row>
    <row r="3" spans="1:7" s="75" customFormat="1" ht="27" customHeight="1">
      <c r="A3" s="212" t="s">
        <v>93</v>
      </c>
      <c r="B3" s="240" t="s">
        <v>257</v>
      </c>
      <c r="C3" s="241">
        <v>100</v>
      </c>
      <c r="D3" s="242" t="s">
        <v>218</v>
      </c>
      <c r="E3" s="208" t="s">
        <v>94</v>
      </c>
      <c r="F3" s="243">
        <v>100</v>
      </c>
      <c r="G3" s="244">
        <v>0</v>
      </c>
    </row>
    <row r="4" spans="1:7" s="75" customFormat="1" ht="27" customHeight="1">
      <c r="A4" s="328" t="s">
        <v>95</v>
      </c>
      <c r="B4" s="146" t="s">
        <v>130</v>
      </c>
      <c r="C4" s="177" t="s">
        <v>354</v>
      </c>
      <c r="D4" s="176" t="s">
        <v>407</v>
      </c>
      <c r="E4" s="329" t="s">
        <v>96</v>
      </c>
      <c r="F4" s="34">
        <v>99.68</v>
      </c>
      <c r="G4" s="148">
        <v>0</v>
      </c>
    </row>
    <row r="5" spans="1:7" s="75" customFormat="1" ht="27" customHeight="1">
      <c r="A5" s="328"/>
      <c r="B5" s="176" t="s">
        <v>151</v>
      </c>
      <c r="C5" s="105" t="s">
        <v>111</v>
      </c>
      <c r="D5" s="204" t="s">
        <v>418</v>
      </c>
      <c r="E5" s="329"/>
      <c r="F5" s="34">
        <v>0.13</v>
      </c>
      <c r="G5" s="148">
        <v>0</v>
      </c>
    </row>
    <row r="6" spans="1:7" s="75" customFormat="1" ht="27" customHeight="1">
      <c r="A6" s="328"/>
      <c r="B6" s="176" t="s">
        <v>113</v>
      </c>
      <c r="C6" s="332" t="s">
        <v>114</v>
      </c>
      <c r="D6" s="330" t="s">
        <v>432</v>
      </c>
      <c r="E6" s="329"/>
      <c r="F6" s="34" t="s">
        <v>436</v>
      </c>
      <c r="G6" s="179">
        <v>20</v>
      </c>
    </row>
    <row r="7" spans="1:7" s="75" customFormat="1" ht="27" customHeight="1">
      <c r="A7" s="328"/>
      <c r="B7" s="176" t="s">
        <v>115</v>
      </c>
      <c r="C7" s="333"/>
      <c r="D7" s="331"/>
      <c r="E7" s="329"/>
      <c r="F7" s="218" t="s">
        <v>437</v>
      </c>
      <c r="G7" s="179">
        <v>50</v>
      </c>
    </row>
    <row r="8" spans="1:7" s="75" customFormat="1" ht="27" customHeight="1">
      <c r="A8" s="210" t="s">
        <v>97</v>
      </c>
      <c r="B8" s="326" t="s">
        <v>116</v>
      </c>
      <c r="C8" s="326"/>
      <c r="D8" s="326"/>
      <c r="E8" s="95" t="s">
        <v>98</v>
      </c>
      <c r="F8" s="167" t="s">
        <v>253</v>
      </c>
      <c r="G8" s="69">
        <v>0</v>
      </c>
    </row>
    <row r="9" spans="1:7" s="75" customFormat="1" ht="27" customHeight="1">
      <c r="A9" s="210" t="s">
        <v>99</v>
      </c>
      <c r="B9" s="326" t="s">
        <v>219</v>
      </c>
      <c r="C9" s="326"/>
      <c r="D9" s="326"/>
      <c r="E9" s="95" t="s">
        <v>98</v>
      </c>
      <c r="F9" s="105" t="s">
        <v>253</v>
      </c>
      <c r="G9" s="69">
        <v>0</v>
      </c>
    </row>
    <row r="10" spans="1:7" ht="27" customHeight="1" thickBot="1">
      <c r="A10" s="50" t="s">
        <v>100</v>
      </c>
      <c r="B10" s="327" t="s">
        <v>118</v>
      </c>
      <c r="C10" s="327"/>
      <c r="D10" s="327"/>
      <c r="E10" s="51" t="s">
        <v>87</v>
      </c>
      <c r="F10" s="135" t="s">
        <v>253</v>
      </c>
      <c r="G10" s="72">
        <v>0</v>
      </c>
    </row>
    <row r="11" spans="1:7" ht="27" customHeight="1" thickBot="1">
      <c r="D11" s="341" t="s">
        <v>174</v>
      </c>
      <c r="E11" s="342"/>
      <c r="F11" s="342"/>
      <c r="G11" s="120">
        <v>70</v>
      </c>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8"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H15" sqref="H15"/>
    </sheetView>
  </sheetViews>
  <sheetFormatPr defaultColWidth="8.875" defaultRowHeight="13.5"/>
  <cols>
    <col min="1" max="1" width="21.375" style="78" customWidth="1"/>
    <col min="2" max="2" width="49.375" style="78" customWidth="1"/>
    <col min="3" max="3" width="19" style="78" customWidth="1"/>
    <col min="4" max="4" width="56.125" style="78" customWidth="1"/>
    <col min="5" max="5" width="13.375" style="78" customWidth="1"/>
    <col min="6" max="7" width="14.125" style="81" customWidth="1"/>
    <col min="8" max="19" width="6.625" style="78" customWidth="1"/>
    <col min="20" max="16384" width="8.875" style="78"/>
  </cols>
  <sheetData>
    <row r="1" spans="1:8" ht="27" customHeight="1" thickBot="1">
      <c r="A1" s="339" t="s">
        <v>57</v>
      </c>
      <c r="B1" s="339"/>
      <c r="C1" s="339"/>
      <c r="D1" s="339"/>
      <c r="E1" s="339"/>
      <c r="F1" s="339"/>
      <c r="G1" s="339"/>
    </row>
    <row r="2" spans="1:8" s="79" customFormat="1" ht="30.75" customHeight="1" thickBot="1">
      <c r="A2" s="115" t="s">
        <v>47</v>
      </c>
      <c r="B2" s="116" t="s">
        <v>48</v>
      </c>
      <c r="C2" s="117" t="s">
        <v>49</v>
      </c>
      <c r="D2" s="117" t="s">
        <v>50</v>
      </c>
      <c r="E2" s="116" t="s">
        <v>51</v>
      </c>
      <c r="F2" s="118" t="s">
        <v>52</v>
      </c>
      <c r="G2" s="119" t="s">
        <v>53</v>
      </c>
    </row>
    <row r="3" spans="1:8" s="80" customFormat="1" ht="27" customHeight="1">
      <c r="A3" s="365" t="s">
        <v>320</v>
      </c>
      <c r="B3" s="198" t="s">
        <v>312</v>
      </c>
      <c r="C3" s="357" t="s">
        <v>293</v>
      </c>
      <c r="D3" s="356" t="s">
        <v>321</v>
      </c>
      <c r="E3" s="367" t="s">
        <v>322</v>
      </c>
      <c r="F3" s="149">
        <v>99.45</v>
      </c>
      <c r="G3" s="188">
        <v>0</v>
      </c>
      <c r="H3" s="139"/>
    </row>
    <row r="4" spans="1:8" s="80" customFormat="1" ht="27" customHeight="1">
      <c r="A4" s="366"/>
      <c r="B4" s="189" t="s">
        <v>313</v>
      </c>
      <c r="C4" s="358"/>
      <c r="D4" s="345"/>
      <c r="E4" s="368"/>
      <c r="F4" s="145">
        <v>99.8</v>
      </c>
      <c r="G4" s="171">
        <v>0</v>
      </c>
    </row>
    <row r="5" spans="1:8" s="80" customFormat="1" ht="27" customHeight="1">
      <c r="A5" s="366" t="s">
        <v>323</v>
      </c>
      <c r="B5" s="189" t="s">
        <v>324</v>
      </c>
      <c r="C5" s="373" t="s">
        <v>167</v>
      </c>
      <c r="D5" s="343" t="s">
        <v>296</v>
      </c>
      <c r="E5" s="368"/>
      <c r="F5" s="145">
        <v>0</v>
      </c>
      <c r="G5" s="171">
        <v>0</v>
      </c>
    </row>
    <row r="6" spans="1:8" s="80" customFormat="1" ht="27" customHeight="1">
      <c r="A6" s="366"/>
      <c r="B6" s="189" t="s">
        <v>325</v>
      </c>
      <c r="C6" s="374"/>
      <c r="D6" s="343"/>
      <c r="E6" s="372"/>
      <c r="F6" s="145">
        <v>0</v>
      </c>
      <c r="G6" s="171">
        <v>0</v>
      </c>
    </row>
    <row r="7" spans="1:8" s="80" customFormat="1" ht="27" customHeight="1">
      <c r="A7" s="210" t="s">
        <v>326</v>
      </c>
      <c r="B7" s="232" t="s">
        <v>327</v>
      </c>
      <c r="C7" s="234">
        <v>100</v>
      </c>
      <c r="D7" s="146" t="s">
        <v>328</v>
      </c>
      <c r="E7" s="207" t="s">
        <v>94</v>
      </c>
      <c r="F7" s="231">
        <v>100</v>
      </c>
      <c r="G7" s="133">
        <v>0</v>
      </c>
    </row>
    <row r="8" spans="1:8" s="80" customFormat="1" ht="27" customHeight="1">
      <c r="A8" s="328" t="s">
        <v>329</v>
      </c>
      <c r="B8" s="146" t="s">
        <v>330</v>
      </c>
      <c r="C8" s="177" t="s">
        <v>354</v>
      </c>
      <c r="D8" s="176" t="s">
        <v>407</v>
      </c>
      <c r="E8" s="371" t="s">
        <v>419</v>
      </c>
      <c r="F8" s="197">
        <v>98.51</v>
      </c>
      <c r="G8" s="148">
        <v>0</v>
      </c>
    </row>
    <row r="9" spans="1:8" s="80" customFormat="1" ht="27" customHeight="1">
      <c r="A9" s="328"/>
      <c r="B9" s="176" t="s">
        <v>331</v>
      </c>
      <c r="C9" s="105" t="s">
        <v>111</v>
      </c>
      <c r="D9" s="204" t="s">
        <v>408</v>
      </c>
      <c r="E9" s="329"/>
      <c r="F9" s="34">
        <v>0.12</v>
      </c>
      <c r="G9" s="148">
        <v>0</v>
      </c>
    </row>
    <row r="10" spans="1:8" s="80" customFormat="1" ht="27" customHeight="1">
      <c r="A10" s="328"/>
      <c r="B10" s="176" t="s">
        <v>113</v>
      </c>
      <c r="C10" s="332" t="s">
        <v>114</v>
      </c>
      <c r="D10" s="330" t="s">
        <v>432</v>
      </c>
      <c r="E10" s="329"/>
      <c r="F10" s="34">
        <v>42496</v>
      </c>
      <c r="G10" s="179">
        <v>0</v>
      </c>
    </row>
    <row r="11" spans="1:8" s="80" customFormat="1" ht="27" customHeight="1">
      <c r="A11" s="328"/>
      <c r="B11" s="176" t="s">
        <v>115</v>
      </c>
      <c r="C11" s="333"/>
      <c r="D11" s="331"/>
      <c r="E11" s="329"/>
      <c r="F11" s="34">
        <v>52336</v>
      </c>
      <c r="G11" s="148">
        <v>0</v>
      </c>
    </row>
    <row r="12" spans="1:8" s="80" customFormat="1" ht="27" customHeight="1">
      <c r="A12" s="210" t="s">
        <v>332</v>
      </c>
      <c r="B12" s="326" t="s">
        <v>333</v>
      </c>
      <c r="C12" s="326"/>
      <c r="D12" s="326"/>
      <c r="E12" s="95" t="s">
        <v>334</v>
      </c>
      <c r="F12" s="71" t="s">
        <v>212</v>
      </c>
      <c r="G12" s="133">
        <v>0</v>
      </c>
    </row>
    <row r="13" spans="1:8" ht="27" customHeight="1">
      <c r="A13" s="210" t="s">
        <v>335</v>
      </c>
      <c r="B13" s="326" t="s">
        <v>336</v>
      </c>
      <c r="C13" s="326"/>
      <c r="D13" s="326"/>
      <c r="E13" s="95" t="s">
        <v>334</v>
      </c>
      <c r="F13" s="71" t="s">
        <v>212</v>
      </c>
      <c r="G13" s="133">
        <v>0</v>
      </c>
    </row>
    <row r="14" spans="1:8" ht="27" customHeight="1" thickBot="1">
      <c r="A14" s="50" t="s">
        <v>337</v>
      </c>
      <c r="B14" s="327" t="s">
        <v>338</v>
      </c>
      <c r="C14" s="327"/>
      <c r="D14" s="327"/>
      <c r="E14" s="51" t="s">
        <v>322</v>
      </c>
      <c r="F14" s="52" t="s">
        <v>212</v>
      </c>
      <c r="G14" s="134">
        <v>0</v>
      </c>
    </row>
    <row r="15" spans="1:8" ht="27" customHeight="1" thickBot="1">
      <c r="D15" s="341" t="s">
        <v>175</v>
      </c>
      <c r="E15" s="342"/>
      <c r="F15" s="342"/>
      <c r="G15" s="94">
        <v>0</v>
      </c>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8" type="noConversion"/>
  <conditionalFormatting sqref="F7:G7">
    <cfRule type="expression" dxfId="3" priority="6" stopIfTrue="1">
      <formula>F7&lt;&gt;#REF!</formula>
    </cfRule>
  </conditionalFormatting>
  <conditionalFormatting sqref="G12:G14">
    <cfRule type="expression" dxfId="2" priority="3" stopIfTrue="1">
      <formula>G12&lt;&gt;#REF!</formula>
    </cfRule>
  </conditionalFormatting>
  <conditionalFormatting sqref="C3">
    <cfRule type="expression" dxfId="1" priority="2" stopIfTrue="1">
      <formula>C3&lt;&gt;#REF!</formula>
    </cfRule>
  </conditionalFormatting>
  <conditionalFormatting sqref="C5">
    <cfRule type="expression" dxfId="0" priority="1" stopIfTrue="1">
      <formula>C5&lt;&gt;#REF!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17" customWidth="1"/>
    <col min="2" max="2" width="48.625" style="17" customWidth="1"/>
    <col min="3" max="3" width="16.25" style="17" customWidth="1"/>
    <col min="4" max="4" width="55.375" style="17" customWidth="1"/>
    <col min="5" max="6" width="15.375" style="17" customWidth="1"/>
    <col min="7" max="7" width="15.375" style="22" customWidth="1"/>
    <col min="8" max="9" width="5" style="17" customWidth="1"/>
    <col min="10" max="11" width="8" style="17" customWidth="1"/>
    <col min="12" max="16384" width="8.875" style="17"/>
  </cols>
  <sheetData>
    <row r="1" spans="1:7" ht="27" customHeight="1" thickBot="1">
      <c r="A1" s="378" t="s">
        <v>37</v>
      </c>
      <c r="B1" s="378"/>
      <c r="C1" s="378"/>
      <c r="D1" s="378"/>
      <c r="E1" s="378"/>
      <c r="F1" s="378"/>
      <c r="G1" s="378"/>
    </row>
    <row r="2" spans="1:7" s="18" customFormat="1" ht="33" customHeight="1" thickBot="1">
      <c r="A2" s="123" t="s">
        <v>29</v>
      </c>
      <c r="B2" s="124" t="s">
        <v>30</v>
      </c>
      <c r="C2" s="125" t="s">
        <v>31</v>
      </c>
      <c r="D2" s="125" t="s">
        <v>32</v>
      </c>
      <c r="E2" s="124" t="s">
        <v>33</v>
      </c>
      <c r="F2" s="126" t="s">
        <v>34</v>
      </c>
      <c r="G2" s="127" t="s">
        <v>35</v>
      </c>
    </row>
    <row r="3" spans="1:7" s="29" customFormat="1" ht="38.25" customHeight="1">
      <c r="A3" s="129" t="s">
        <v>158</v>
      </c>
      <c r="B3" s="379" t="s">
        <v>166</v>
      </c>
      <c r="C3" s="379"/>
      <c r="D3" s="379"/>
      <c r="E3" s="130" t="s">
        <v>159</v>
      </c>
      <c r="F3" s="131" t="s">
        <v>212</v>
      </c>
      <c r="G3" s="132">
        <v>0</v>
      </c>
    </row>
    <row r="4" spans="1:7" s="29" customFormat="1" ht="38.25" customHeight="1">
      <c r="A4" s="30" t="s">
        <v>160</v>
      </c>
      <c r="B4" s="380" t="s">
        <v>161</v>
      </c>
      <c r="C4" s="380"/>
      <c r="D4" s="380"/>
      <c r="E4" s="31" t="s">
        <v>162</v>
      </c>
      <c r="F4" s="34" t="s">
        <v>212</v>
      </c>
      <c r="G4" s="36">
        <v>0</v>
      </c>
    </row>
    <row r="5" spans="1:7" s="29" customFormat="1" ht="38.25" customHeight="1" thickBot="1">
      <c r="A5" s="32" t="s">
        <v>163</v>
      </c>
      <c r="B5" s="377" t="s">
        <v>164</v>
      </c>
      <c r="C5" s="377"/>
      <c r="D5" s="377"/>
      <c r="E5" s="33" t="s">
        <v>165</v>
      </c>
      <c r="F5" s="35" t="s">
        <v>212</v>
      </c>
      <c r="G5" s="37">
        <v>0</v>
      </c>
    </row>
    <row r="6" spans="1:7" s="23" customFormat="1" ht="31.5" customHeight="1" thickBot="1">
      <c r="D6" s="375" t="s">
        <v>173</v>
      </c>
      <c r="E6" s="376"/>
      <c r="F6" s="376"/>
      <c r="G6" s="128">
        <v>0</v>
      </c>
    </row>
  </sheetData>
  <sheetProtection password="8BE7" sheet="1" objects="1" scenarios="1" selectLockedCells="1" selectUnlockedCells="1"/>
  <mergeCells count="5">
    <mergeCell ref="D6:F6"/>
    <mergeCell ref="B5:D5"/>
    <mergeCell ref="A1:G1"/>
    <mergeCell ref="B3:D3"/>
    <mergeCell ref="B4:D4"/>
  </mergeCells>
  <phoneticPr fontId="8"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77" customWidth="1"/>
    <col min="2" max="2" width="48.625" style="77" customWidth="1"/>
    <col min="3" max="3" width="16.25" style="77" customWidth="1"/>
    <col min="4" max="4" width="55.375" style="77" customWidth="1"/>
    <col min="5" max="7" width="15.375" style="77" customWidth="1"/>
    <col min="8" max="9" width="5" style="77" customWidth="1"/>
    <col min="10" max="11" width="8" style="77" customWidth="1"/>
    <col min="12" max="16384" width="8.875" style="77"/>
  </cols>
  <sheetData>
    <row r="1" spans="1:7" ht="27" customHeight="1" thickBot="1">
      <c r="A1" s="339" t="s">
        <v>38</v>
      </c>
      <c r="B1" s="339"/>
      <c r="C1" s="339"/>
      <c r="D1" s="339"/>
      <c r="E1" s="339"/>
      <c r="F1" s="339"/>
      <c r="G1" s="339"/>
    </row>
    <row r="2" spans="1:7" s="74" customFormat="1" ht="28.5" customHeight="1" thickBot="1">
      <c r="A2" s="115" t="s">
        <v>39</v>
      </c>
      <c r="B2" s="116" t="s">
        <v>40</v>
      </c>
      <c r="C2" s="117" t="s">
        <v>41</v>
      </c>
      <c r="D2" s="117" t="s">
        <v>42</v>
      </c>
      <c r="E2" s="116" t="s">
        <v>43</v>
      </c>
      <c r="F2" s="118" t="s">
        <v>44</v>
      </c>
      <c r="G2" s="119" t="s">
        <v>45</v>
      </c>
    </row>
    <row r="3" spans="1:7" s="74" customFormat="1" ht="28.5" customHeight="1">
      <c r="A3" s="381" t="s">
        <v>446</v>
      </c>
      <c r="B3" s="240" t="s">
        <v>150</v>
      </c>
      <c r="C3" s="267">
        <v>0</v>
      </c>
      <c r="D3" s="268" t="s">
        <v>359</v>
      </c>
      <c r="E3" s="384" t="s">
        <v>420</v>
      </c>
      <c r="F3" s="269">
        <v>0</v>
      </c>
      <c r="G3" s="259">
        <v>0</v>
      </c>
    </row>
    <row r="4" spans="1:7" s="75" customFormat="1" ht="28.5" customHeight="1">
      <c r="A4" s="382"/>
      <c r="B4" s="146" t="s">
        <v>130</v>
      </c>
      <c r="C4" s="177" t="s">
        <v>354</v>
      </c>
      <c r="D4" s="176" t="s">
        <v>445</v>
      </c>
      <c r="E4" s="385"/>
      <c r="F4" s="202">
        <v>99.96</v>
      </c>
      <c r="G4" s="106">
        <v>0</v>
      </c>
    </row>
    <row r="5" spans="1:7" s="75" customFormat="1" ht="49.5" customHeight="1">
      <c r="A5" s="382"/>
      <c r="B5" s="401" t="s">
        <v>451</v>
      </c>
      <c r="C5" s="167" t="s">
        <v>452</v>
      </c>
      <c r="D5" s="204" t="s">
        <v>453</v>
      </c>
      <c r="E5" s="385"/>
      <c r="F5" s="71">
        <v>9</v>
      </c>
      <c r="G5" s="270">
        <v>50</v>
      </c>
    </row>
    <row r="6" spans="1:7" s="75" customFormat="1" ht="28.5" customHeight="1">
      <c r="A6" s="382"/>
      <c r="B6" s="146" t="s">
        <v>449</v>
      </c>
      <c r="C6" s="252">
        <v>100</v>
      </c>
      <c r="D6" s="204" t="s">
        <v>447</v>
      </c>
      <c r="E6" s="385"/>
      <c r="F6" s="71">
        <v>100</v>
      </c>
      <c r="G6" s="106">
        <v>30</v>
      </c>
    </row>
    <row r="7" spans="1:7" s="75" customFormat="1" ht="28.5" customHeight="1">
      <c r="A7" s="383"/>
      <c r="B7" s="253" t="s">
        <v>228</v>
      </c>
      <c r="C7" s="254" t="s">
        <v>229</v>
      </c>
      <c r="D7" s="204" t="s">
        <v>355</v>
      </c>
      <c r="E7" s="386"/>
      <c r="F7" s="71">
        <v>0</v>
      </c>
      <c r="G7" s="106">
        <v>0</v>
      </c>
    </row>
    <row r="8" spans="1:7" s="75" customFormat="1" ht="28.5" customHeight="1">
      <c r="A8" s="210" t="s">
        <v>97</v>
      </c>
      <c r="B8" s="326" t="s">
        <v>116</v>
      </c>
      <c r="C8" s="326"/>
      <c r="D8" s="326"/>
      <c r="E8" s="95" t="s">
        <v>98</v>
      </c>
      <c r="F8" s="71" t="s">
        <v>253</v>
      </c>
      <c r="G8" s="121">
        <v>0</v>
      </c>
    </row>
    <row r="9" spans="1:7" s="75" customFormat="1" ht="28.5" customHeight="1">
      <c r="A9" s="210" t="s">
        <v>99</v>
      </c>
      <c r="B9" s="326" t="s">
        <v>117</v>
      </c>
      <c r="C9" s="326"/>
      <c r="D9" s="326"/>
      <c r="E9" s="95" t="s">
        <v>98</v>
      </c>
      <c r="F9" s="71" t="s">
        <v>253</v>
      </c>
      <c r="G9" s="121">
        <v>0</v>
      </c>
    </row>
    <row r="10" spans="1:7" s="75" customFormat="1" ht="28.5" customHeight="1" thickBot="1">
      <c r="A10" s="50" t="s">
        <v>100</v>
      </c>
      <c r="B10" s="327" t="s">
        <v>118</v>
      </c>
      <c r="C10" s="327"/>
      <c r="D10" s="327"/>
      <c r="E10" s="51" t="s">
        <v>87</v>
      </c>
      <c r="F10" s="52" t="s">
        <v>253</v>
      </c>
      <c r="G10" s="122">
        <v>0</v>
      </c>
    </row>
    <row r="11" spans="1:7" s="90" customFormat="1" ht="28.5" customHeight="1" thickBot="1">
      <c r="D11" s="341" t="s">
        <v>172</v>
      </c>
      <c r="E11" s="342"/>
      <c r="F11" s="342"/>
      <c r="G11" s="120">
        <v>80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8"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77" customWidth="1"/>
    <col min="2" max="2" width="48.625" style="77" customWidth="1"/>
    <col min="3" max="3" width="16.25" style="77" customWidth="1"/>
    <col min="4" max="4" width="57.625" style="77" customWidth="1"/>
    <col min="5" max="7" width="15.375" style="77" customWidth="1"/>
    <col min="8" max="8" width="14" style="77" customWidth="1"/>
    <col min="9" max="9" width="5" style="77" customWidth="1"/>
    <col min="10" max="11" width="8" style="77" customWidth="1"/>
    <col min="12" max="16384" width="8.875" style="77"/>
  </cols>
  <sheetData>
    <row r="1" spans="1:8" ht="27" customHeight="1" thickBot="1">
      <c r="A1" s="339" t="s">
        <v>170</v>
      </c>
      <c r="B1" s="339"/>
      <c r="C1" s="339"/>
      <c r="D1" s="339"/>
      <c r="E1" s="339"/>
      <c r="F1" s="339"/>
      <c r="G1" s="339"/>
    </row>
    <row r="2" spans="1:8" s="74" customFormat="1" ht="27.75" customHeight="1" thickBot="1">
      <c r="A2" s="115" t="s">
        <v>39</v>
      </c>
      <c r="B2" s="116" t="s">
        <v>40</v>
      </c>
      <c r="C2" s="117" t="s">
        <v>41</v>
      </c>
      <c r="D2" s="117" t="s">
        <v>42</v>
      </c>
      <c r="E2" s="116" t="s">
        <v>43</v>
      </c>
      <c r="F2" s="118" t="s">
        <v>44</v>
      </c>
      <c r="G2" s="119" t="s">
        <v>45</v>
      </c>
    </row>
    <row r="3" spans="1:8" s="107" customFormat="1" ht="27.75" customHeight="1">
      <c r="A3" s="245" t="s">
        <v>245</v>
      </c>
      <c r="B3" s="246" t="s">
        <v>230</v>
      </c>
      <c r="C3" s="247" t="s">
        <v>231</v>
      </c>
      <c r="D3" s="248" t="s">
        <v>232</v>
      </c>
      <c r="E3" s="249" t="s">
        <v>254</v>
      </c>
      <c r="F3" s="250">
        <v>100</v>
      </c>
      <c r="G3" s="244">
        <v>0</v>
      </c>
    </row>
    <row r="4" spans="1:8" s="107" customFormat="1" ht="27.75" customHeight="1">
      <c r="A4" s="388" t="s">
        <v>446</v>
      </c>
      <c r="B4" s="232" t="s">
        <v>150</v>
      </c>
      <c r="C4" s="95">
        <v>0</v>
      </c>
      <c r="D4" s="168" t="s">
        <v>359</v>
      </c>
      <c r="E4" s="391" t="s">
        <v>420</v>
      </c>
      <c r="F4" s="255">
        <v>0</v>
      </c>
      <c r="G4" s="256">
        <v>0</v>
      </c>
    </row>
    <row r="5" spans="1:8" s="107" customFormat="1" ht="27.75" customHeight="1">
      <c r="A5" s="389"/>
      <c r="B5" s="260" t="s">
        <v>233</v>
      </c>
      <c r="C5" s="177" t="s">
        <v>354</v>
      </c>
      <c r="D5" s="176" t="s">
        <v>407</v>
      </c>
      <c r="E5" s="392"/>
      <c r="F5" s="202">
        <v>98</v>
      </c>
      <c r="G5" s="106">
        <v>0</v>
      </c>
      <c r="H5" s="199"/>
    </row>
    <row r="6" spans="1:8" s="107" customFormat="1" ht="27.75" customHeight="1">
      <c r="A6" s="389"/>
      <c r="B6" s="261" t="s">
        <v>234</v>
      </c>
      <c r="C6" s="105" t="s">
        <v>111</v>
      </c>
      <c r="D6" s="204" t="s">
        <v>408</v>
      </c>
      <c r="E6" s="392"/>
      <c r="F6" s="34">
        <v>0.01</v>
      </c>
      <c r="G6" s="148">
        <v>0</v>
      </c>
      <c r="H6" s="199"/>
    </row>
    <row r="7" spans="1:8" s="107" customFormat="1" ht="27.75" customHeight="1">
      <c r="A7" s="389"/>
      <c r="B7" s="260" t="s">
        <v>235</v>
      </c>
      <c r="C7" s="98" t="s">
        <v>236</v>
      </c>
      <c r="D7" s="205" t="s">
        <v>421</v>
      </c>
      <c r="E7" s="392"/>
      <c r="F7" s="71">
        <v>100</v>
      </c>
      <c r="G7" s="106">
        <v>50</v>
      </c>
      <c r="H7" s="199"/>
    </row>
    <row r="8" spans="1:8" s="107" customFormat="1" ht="27.75" customHeight="1">
      <c r="A8" s="390"/>
      <c r="B8" s="262" t="s">
        <v>237</v>
      </c>
      <c r="C8" s="263" t="s">
        <v>238</v>
      </c>
      <c r="D8" s="205" t="s">
        <v>422</v>
      </c>
      <c r="E8" s="393"/>
      <c r="F8" s="34">
        <v>100</v>
      </c>
      <c r="G8" s="148">
        <v>30</v>
      </c>
      <c r="H8" s="199"/>
    </row>
    <row r="9" spans="1:8" s="107" customFormat="1" ht="27.75" customHeight="1">
      <c r="A9" s="108" t="s">
        <v>239</v>
      </c>
      <c r="B9" s="387" t="s">
        <v>240</v>
      </c>
      <c r="C9" s="387"/>
      <c r="D9" s="387"/>
      <c r="E9" s="85" t="s">
        <v>241</v>
      </c>
      <c r="F9" s="109" t="s">
        <v>220</v>
      </c>
      <c r="G9" s="110">
        <v>0</v>
      </c>
    </row>
    <row r="10" spans="1:8" s="107" customFormat="1" ht="27.75" customHeight="1">
      <c r="A10" s="108" t="s">
        <v>242</v>
      </c>
      <c r="B10" s="387" t="s">
        <v>243</v>
      </c>
      <c r="C10" s="387"/>
      <c r="D10" s="387"/>
      <c r="E10" s="85" t="s">
        <v>241</v>
      </c>
      <c r="F10" s="109" t="s">
        <v>220</v>
      </c>
      <c r="G10" s="106">
        <v>0</v>
      </c>
    </row>
    <row r="11" spans="1:8" s="107" customFormat="1" ht="27.75" customHeight="1" thickBot="1">
      <c r="A11" s="86" t="s">
        <v>194</v>
      </c>
      <c r="B11" s="346" t="s">
        <v>195</v>
      </c>
      <c r="C11" s="346"/>
      <c r="D11" s="346"/>
      <c r="E11" s="87" t="s">
        <v>196</v>
      </c>
      <c r="F11" s="88" t="s">
        <v>220</v>
      </c>
      <c r="G11" s="89">
        <v>0</v>
      </c>
    </row>
    <row r="12" spans="1:8" s="90" customFormat="1" ht="27.75" customHeight="1" thickBot="1">
      <c r="D12" s="341" t="s">
        <v>171</v>
      </c>
      <c r="E12" s="342"/>
      <c r="F12" s="342"/>
      <c r="G12" s="120">
        <v>80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8"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77" customWidth="1"/>
    <col min="2" max="2" width="48.625" style="77" customWidth="1"/>
    <col min="3" max="3" width="16.25" style="77" customWidth="1"/>
    <col min="4" max="4" width="58.125" style="77" customWidth="1"/>
    <col min="5" max="6" width="15.375" style="77" customWidth="1"/>
    <col min="7" max="7" width="15.375" style="54" customWidth="1"/>
    <col min="8" max="8" width="13.875" style="77" bestFit="1" customWidth="1"/>
    <col min="9" max="9" width="5" style="77" customWidth="1"/>
    <col min="10" max="11" width="8" style="77" customWidth="1"/>
    <col min="12" max="16384" width="8.875" style="77"/>
  </cols>
  <sheetData>
    <row r="1" spans="1:8" ht="25.35" customHeight="1" thickBot="1">
      <c r="A1" s="397" t="s">
        <v>256</v>
      </c>
      <c r="B1" s="397"/>
      <c r="C1" s="397"/>
      <c r="D1" s="397"/>
      <c r="E1" s="397"/>
      <c r="F1" s="397"/>
      <c r="G1" s="397"/>
    </row>
    <row r="2" spans="1:8" s="74" customFormat="1" ht="27.75" customHeight="1" thickBot="1">
      <c r="A2" s="55" t="s">
        <v>39</v>
      </c>
      <c r="B2" s="56" t="s">
        <v>40</v>
      </c>
      <c r="C2" s="57" t="s">
        <v>41</v>
      </c>
      <c r="D2" s="57" t="s">
        <v>42</v>
      </c>
      <c r="E2" s="56" t="s">
        <v>43</v>
      </c>
      <c r="F2" s="58" t="s">
        <v>44</v>
      </c>
      <c r="G2" s="59" t="s">
        <v>45</v>
      </c>
    </row>
    <row r="3" spans="1:8" s="75" customFormat="1" ht="27.75" customHeight="1">
      <c r="A3" s="200" t="s">
        <v>95</v>
      </c>
      <c r="B3" s="144" t="s">
        <v>244</v>
      </c>
      <c r="C3" s="257">
        <v>0</v>
      </c>
      <c r="D3" s="201" t="s">
        <v>132</v>
      </c>
      <c r="E3" s="208" t="s">
        <v>96</v>
      </c>
      <c r="F3" s="258">
        <v>0</v>
      </c>
      <c r="G3" s="259">
        <v>0</v>
      </c>
      <c r="H3" s="192"/>
    </row>
    <row r="4" spans="1:8" s="75" customFormat="1" ht="27.75" customHeight="1">
      <c r="A4" s="210" t="s">
        <v>97</v>
      </c>
      <c r="B4" s="398" t="s">
        <v>116</v>
      </c>
      <c r="C4" s="399"/>
      <c r="D4" s="400"/>
      <c r="E4" s="95" t="s">
        <v>98</v>
      </c>
      <c r="F4" s="71" t="s">
        <v>220</v>
      </c>
      <c r="G4" s="69">
        <v>0</v>
      </c>
    </row>
    <row r="5" spans="1:8" s="75" customFormat="1" ht="27.75" customHeight="1">
      <c r="A5" s="210" t="s">
        <v>99</v>
      </c>
      <c r="B5" s="398" t="s">
        <v>117</v>
      </c>
      <c r="C5" s="399"/>
      <c r="D5" s="400"/>
      <c r="E5" s="95" t="s">
        <v>98</v>
      </c>
      <c r="F5" s="71" t="s">
        <v>220</v>
      </c>
      <c r="G5" s="69">
        <v>0</v>
      </c>
    </row>
    <row r="6" spans="1:8" s="75" customFormat="1" ht="27.75" customHeight="1" thickBot="1">
      <c r="A6" s="50" t="s">
        <v>100</v>
      </c>
      <c r="B6" s="394" t="s">
        <v>118</v>
      </c>
      <c r="C6" s="395"/>
      <c r="D6" s="396"/>
      <c r="E6" s="51" t="s">
        <v>87</v>
      </c>
      <c r="F6" s="52" t="s">
        <v>220</v>
      </c>
      <c r="G6" s="72">
        <v>0</v>
      </c>
    </row>
    <row r="7" spans="1:8" s="90" customFormat="1" ht="27.75" customHeight="1" thickBot="1">
      <c r="D7" s="324" t="s">
        <v>168</v>
      </c>
      <c r="E7" s="325"/>
      <c r="F7" s="325"/>
      <c r="G7" s="91">
        <v>0</v>
      </c>
    </row>
  </sheetData>
  <sheetProtection password="8BE7" sheet="1" objects="1" scenarios="1" selectLockedCells="1" selectUnlockedCells="1"/>
  <mergeCells count="5">
    <mergeCell ref="D7:F7"/>
    <mergeCell ref="B6:D6"/>
    <mergeCell ref="A1:G1"/>
    <mergeCell ref="B4:D4"/>
    <mergeCell ref="B5:D5"/>
  </mergeCells>
  <phoneticPr fontId="8"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2020-06-08T03:24:36Z</dcterms:modified>
</cp:coreProperties>
</file>